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<sst xmlns="http://schemas.openxmlformats.org/spreadsheetml/2006/main" count="307" uniqueCount="128">
  <si>
    <t>Школа</t>
  </si>
  <si>
    <t xml:space="preserve">МАОУ "СОШ "Иволгино" 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</si>
  <si>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</si>
  <si>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</si>
  <si>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</si>
  <si>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</si>
  <si>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</si>
  <si>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Е.В. Тарулина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</si>
  <si>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</si>
  <si>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</si>
  <si>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</si>
  <si>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</si>
  <si>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</si>
  <si>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</si>
  <si>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</si>
  <si>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</si>
  <si>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</si>
  <si>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</si>
  <si>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</si>
  <si>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</si>
  <si>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</si>
  <si>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</si>
  <si>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</si>
  <si>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</si>
  <si>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</si>
  <si>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</si>
  <si>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</si>
  <si>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</si>
  <si>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</t>
  </si>
  <si>
    <t>260.1</t>
  </si>
  <si>
    <t>яйцо</t>
  </si>
  <si>
    <t>Яйца вареные</t>
  </si>
  <si>
    <t>гор.напиток</t>
  </si>
  <si>
    <t>Чай с сахаром</t>
  </si>
  <si>
    <t>хлеб</t>
  </si>
  <si>
    <t>Батон нарезной</t>
  </si>
  <si>
    <t>итого</t>
  </si>
  <si>
    <t>Обед</t>
  </si>
  <si>
    <t>закуска</t>
  </si>
  <si>
    <t>Закуска из моркови</t>
  </si>
  <si>
    <t>7.1</t>
  </si>
  <si>
    <t>1 блюдо</t>
  </si>
  <si>
    <t>Суп картофельный с бобовыми на курином бульоне</t>
  </si>
  <si>
    <t>144.1</t>
  </si>
  <si>
    <t>2 блюдо</t>
  </si>
  <si>
    <t>Тефтели куриные с соусом томатным</t>
  </si>
  <si>
    <t>390.4/453</t>
  </si>
  <si>
    <t>гарнир</t>
  </si>
  <si>
    <t>Макаронные изделия отварные</t>
  </si>
  <si>
    <t>напиток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</si>
  <si>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</si>
  <si>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</si>
  <si>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</si>
  <si>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</si>
  <si>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</si>
  <si>
    <t>Итого за день:</t>
  </si>
  <si>
    <t>Каша манная вязкая</t>
  </si>
  <si>
    <t>булочное</t>
  </si>
  <si>
    <t>Булочка с корицей</t>
  </si>
  <si>
    <t>Чай с лимоном и сахаром</t>
  </si>
  <si>
    <t>Закуска из белокочанной капусты с зеленью</t>
  </si>
  <si>
    <t>4.2</t>
  </si>
  <si>
    <t>Свекольник</t>
  </si>
  <si>
    <t>Рыба  под маринадом</t>
  </si>
  <si>
    <t>Пюре картофельное</t>
  </si>
  <si>
    <t>Напиток из шиповника</t>
  </si>
  <si>
    <t>Запеканка из творога с ягодным соусом</t>
  </si>
  <si>
    <t>117.1</t>
  </si>
  <si>
    <t>Чай зеленый с сахаром</t>
  </si>
  <si>
    <t>165.1</t>
  </si>
  <si>
    <t>фрукты</t>
  </si>
  <si>
    <t>Фрукт свежий, сезонный</t>
  </si>
  <si>
    <t>Свекла отварная</t>
  </si>
  <si>
    <t>Суп картофельный  с рисом на курином бульоне</t>
  </si>
  <si>
    <t>155.3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</si>
  <si>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</si>
  <si>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</si>
  <si>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</si>
  <si>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</si>
  <si>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</si>
  <si>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</si>
  <si>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Каша из хлопьев овсяных "Геркулес" жидкая</t>
  </si>
  <si>
    <t>Булочка школьная</t>
  </si>
  <si>
    <t>Закуска из белокочанной капусты с морковью</t>
  </si>
  <si>
    <t>4.1</t>
  </si>
  <si>
    <t>Суп картофельный с макаронными изделиями на курином бульоне</t>
  </si>
  <si>
    <t>Рагу из птицы</t>
  </si>
  <si>
    <t>Макаронные изделия, запеченные с сыром</t>
  </si>
  <si>
    <t>296.1</t>
  </si>
  <si>
    <t>Фрукт свежий, сезрнный</t>
  </si>
  <si>
    <t>Икра свекольная</t>
  </si>
  <si>
    <t>Щи из свежей капусты с картофелем на мясном бульоне</t>
  </si>
  <si>
    <t>142.2</t>
  </si>
  <si>
    <t>Плов мясной</t>
  </si>
  <si>
    <t>кондитерское</t>
  </si>
  <si>
    <t>Джем</t>
  </si>
  <si>
    <t>б/н</t>
  </si>
  <si>
    <t>Борщ с капустой и картофелем на курином бульоне</t>
  </si>
  <si>
    <t>128.2</t>
  </si>
  <si>
    <t>Соус Болоньезе</t>
  </si>
  <si>
    <t>405.2</t>
  </si>
  <si>
    <t>Фузилли  отварные с маслом</t>
  </si>
  <si>
    <t>Каша пшенная молочная жидкая</t>
  </si>
  <si>
    <t>Булочка ванильная</t>
  </si>
  <si>
    <t>Суп картофельный с бобовыми на мясном бульоне</t>
  </si>
  <si>
    <t>Гуляш из отварного мяса</t>
  </si>
  <si>
    <t>367.2</t>
  </si>
  <si>
    <t>Рис отварной</t>
  </si>
  <si>
    <t>Омлет с зеленым горошком</t>
  </si>
  <si>
    <t>302.1</t>
  </si>
  <si>
    <t>Рассольник ленинградский на курином бульоне</t>
  </si>
  <si>
    <t>134.1</t>
  </si>
  <si>
    <t>Жаркое из птицы</t>
  </si>
  <si>
    <t>407.2</t>
  </si>
  <si>
    <t>Напиток ягодный</t>
  </si>
  <si>
    <t>511.7</t>
  </si>
  <si>
    <t>Булочка с кунжутом</t>
  </si>
  <si>
    <t>564.2</t>
  </si>
  <si>
    <t>Суп-лапша на мясном бульоне</t>
  </si>
  <si>
    <t>157.2</t>
  </si>
  <si>
    <t>Голубцы ленивые с соусом томатным</t>
  </si>
  <si>
    <t>372/453</t>
  </si>
  <si>
    <t>Каша гречневая рассыпчатая</t>
  </si>
  <si>
    <t>Каша рисовая молочная жидкая</t>
  </si>
  <si>
    <t>Щи из свежей капусты с картофелем вегетарианские</t>
  </si>
  <si>
    <t>142.1</t>
  </si>
  <si>
    <t>Рыба, тушенная в томатном соусе с овощами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</si>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</sst>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theme="1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3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0" borderId="3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0" applyNumberFormat="0" applyAlignment="0" applyProtection="0">
      <alignment vertical="center"/>
    </xf>
    <xf numFmtId="0" fontId="22" fillId="8" borderId="41" applyNumberFormat="0" applyAlignment="0" applyProtection="0">
      <alignment vertical="center"/>
    </xf>
    <xf numFmtId="0" fontId="23" fillId="8" borderId="40" applyNumberFormat="0" applyAlignment="0" applyProtection="0">
      <alignment vertical="center"/>
    </xf>
    <xf numFmtId="0" fontId="24" fillId="9" borderId="42" applyNumberFormat="0" applyAlignment="0" applyProtection="0">
      <alignment vertical="center"/>
    </xf>
    <xf numFmtId="0" fontId="25" fillId="0" borderId="43" applyNumberFormat="0" applyFill="0" applyAlignment="0" applyProtection="0">
      <alignment vertical="center"/>
    </xf>
    <xf numFmtId="0" fontId="26" fillId="0" borderId="44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1" xfId="0" applyFont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2" xfId="0" applyFont="1" applyFill="1" applyBorder="1" applyAlignment="1" applyProtection="1">
      <alignment wrapText="1"/>
      <protection locked="0"/>
    </xf>
    <xf numFmtId="0" fontId="1" fillId="0" borderId="22" xfId="0" applyFont="1" applyFill="1" applyBorder="1" applyAlignment="1" applyProtection="1">
      <alignment horizontal="center"/>
      <protection locked="0"/>
    </xf>
    <xf numFmtId="2" fontId="1" fillId="0" borderId="22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3" xfId="0" applyFont="1" applyBorder="1" applyAlignment="1">
      <alignment horizontal="center" vertical="center" wrapText="1"/>
    </xf>
    <xf numFmtId="0" fontId="1" fillId="0" borderId="24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horizontal="center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>
      <alignment horizontal="center" vertical="top" wrapText="1"/>
    </xf>
    <xf numFmtId="0" fontId="1" fillId="0" borderId="25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1" fillId="0" borderId="24" xfId="0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30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3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Fill="1" applyBorder="1" applyAlignment="1">
      <alignment wrapText="1"/>
    </xf>
    <xf numFmtId="0" fontId="1" fillId="0" borderId="8" xfId="0" applyFont="1" applyFill="1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0" fillId="3" borderId="1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wrapText="1"/>
    </xf>
    <xf numFmtId="0" fontId="12" fillId="4" borderId="22" xfId="0" applyFont="1" applyFill="1" applyBorder="1" applyAlignment="1">
      <alignment horizontal="center"/>
    </xf>
    <xf numFmtId="2" fontId="12" fillId="4" borderId="22" xfId="0" applyNumberFormat="1" applyFont="1" applyFill="1" applyBorder="1" applyAlignment="1">
      <alignment horizontal="center"/>
    </xf>
    <xf numFmtId="0" fontId="1" fillId="4" borderId="9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/>
    </xf>
    <xf numFmtId="2" fontId="1" fillId="4" borderId="9" xfId="0" applyNumberFormat="1" applyFont="1" applyFill="1" applyBorder="1" applyAlignment="1">
      <alignment horizontal="center"/>
    </xf>
    <xf numFmtId="0" fontId="1" fillId="0" borderId="22" xfId="0" applyFont="1" applyFill="1" applyBorder="1" applyAlignment="1">
      <alignment wrapText="1"/>
    </xf>
    <xf numFmtId="0" fontId="1" fillId="0" borderId="22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2" fillId="4" borderId="35" xfId="0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2" fontId="1" fillId="0" borderId="36" xfId="0" applyNumberFormat="1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5" borderId="24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6"/>
  <sheetViews>
    <sheetView tabSelected="1" zoomScale="80" zoomScaleNormal="80" workbookViewId="0">
      <pane xSplit="4" ySplit="5" topLeftCell="E108" activePane="bottomRight" state="frozen"/>
      <selection/>
      <selection pane="topRight"/>
      <selection pane="bottomLeft"/>
      <selection pane="bottomRight" activeCell="P144" sqref="P144"/>
    </sheetView>
  </sheetViews>
  <sheetFormatPr defaultColWidth="9.1047619047619" defaultRowHeight="12.75"/>
  <cols>
    <col min="1" max="1" width="4.66666666666667" style="1" customWidth="1"/>
    <col min="2" max="2" width="5.33333333333333" style="1" customWidth="1"/>
    <col min="3" max="3" width="9.1047619047619" style="2"/>
    <col min="4" max="4" width="11.552380952381" style="2" customWidth="1"/>
    <col min="5" max="5" width="52.552380952381" style="1" customWidth="1"/>
    <col min="6" max="6" width="9.33333333333333" style="1" customWidth="1"/>
    <col min="7" max="7" width="10" style="1" customWidth="1"/>
    <col min="8" max="8" width="7.55238095238095" style="1" customWidth="1"/>
    <col min="9" max="9" width="6.88571428571429" style="1" customWidth="1"/>
    <col min="10" max="10" width="8.1047619047619" style="1" customWidth="1"/>
    <col min="11" max="11" width="10" style="1" customWidth="1"/>
    <col min="12" max="16384" width="9.104761904761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.75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64">
        <v>2025</v>
      </c>
      <c r="K3" s="65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6" t="s">
        <v>24</v>
      </c>
      <c r="L5" s="15" t="s">
        <v>25</v>
      </c>
    </row>
    <row r="6" ht="1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200</v>
      </c>
      <c r="G6" s="22">
        <v>7.86</v>
      </c>
      <c r="H6" s="22">
        <v>9.72</v>
      </c>
      <c r="I6" s="22">
        <v>35.52</v>
      </c>
      <c r="J6" s="21">
        <v>248.24</v>
      </c>
      <c r="K6" s="67" t="s">
        <v>29</v>
      </c>
      <c r="L6" s="68"/>
    </row>
    <row r="7" ht="15" spans="1:12">
      <c r="A7" s="23"/>
      <c r="B7" s="24"/>
      <c r="C7" s="25"/>
      <c r="D7" s="26" t="s">
        <v>30</v>
      </c>
      <c r="E7" s="27" t="s">
        <v>31</v>
      </c>
      <c r="F7" s="21">
        <v>50</v>
      </c>
      <c r="G7" s="22">
        <v>6.35</v>
      </c>
      <c r="H7" s="22">
        <v>5.75</v>
      </c>
      <c r="I7" s="22">
        <v>0.35</v>
      </c>
      <c r="J7" s="21">
        <v>78.5</v>
      </c>
      <c r="K7" s="67">
        <v>300</v>
      </c>
      <c r="L7" s="69"/>
    </row>
    <row r="8" ht="15" spans="1:12">
      <c r="A8" s="23"/>
      <c r="B8" s="24"/>
      <c r="C8" s="25"/>
      <c r="D8" s="28" t="s">
        <v>32</v>
      </c>
      <c r="E8" s="20" t="s">
        <v>33</v>
      </c>
      <c r="F8" s="21">
        <v>200</v>
      </c>
      <c r="G8" s="22">
        <v>0.2</v>
      </c>
      <c r="H8" s="22">
        <v>0.06</v>
      </c>
      <c r="I8" s="22">
        <v>7.06</v>
      </c>
      <c r="J8" s="21">
        <v>28.04</v>
      </c>
      <c r="K8" s="67">
        <v>143</v>
      </c>
      <c r="L8" s="69"/>
    </row>
    <row r="9" ht="15" spans="1:12">
      <c r="A9" s="23"/>
      <c r="B9" s="24"/>
      <c r="C9" s="25"/>
      <c r="D9" s="28" t="s">
        <v>34</v>
      </c>
      <c r="E9" s="29" t="s">
        <v>35</v>
      </c>
      <c r="F9" s="30">
        <v>50</v>
      </c>
      <c r="G9" s="31">
        <v>3.75</v>
      </c>
      <c r="H9" s="31">
        <v>1.25</v>
      </c>
      <c r="I9" s="31">
        <v>26</v>
      </c>
      <c r="J9" s="70">
        <v>135</v>
      </c>
      <c r="K9" s="71"/>
      <c r="L9" s="69"/>
    </row>
    <row r="10" ht="15" spans="1:12">
      <c r="A10" s="32"/>
      <c r="B10" s="33"/>
      <c r="C10" s="34"/>
      <c r="D10" s="35" t="s">
        <v>36</v>
      </c>
      <c r="E10" s="36"/>
      <c r="F10" s="37">
        <f>SUM(F6:F9)</f>
        <v>500</v>
      </c>
      <c r="G10" s="37">
        <f>SUM(G6:G9)</f>
        <v>18.16</v>
      </c>
      <c r="H10" s="37">
        <f>SUM(H6:H9)</f>
        <v>16.78</v>
      </c>
      <c r="I10" s="37">
        <f>SUM(I6:I9)</f>
        <v>68.93</v>
      </c>
      <c r="J10" s="37">
        <f>SUM(J6:J9)</f>
        <v>489.78</v>
      </c>
      <c r="K10" s="72"/>
      <c r="L10" s="37"/>
    </row>
    <row r="11" ht="15" spans="1:12">
      <c r="A11" s="38">
        <f>A6</f>
        <v>1</v>
      </c>
      <c r="B11" s="39">
        <f>B6</f>
        <v>1</v>
      </c>
      <c r="C11" s="40" t="s">
        <v>37</v>
      </c>
      <c r="D11" s="28" t="s">
        <v>38</v>
      </c>
      <c r="E11" s="41" t="s">
        <v>39</v>
      </c>
      <c r="F11" s="42">
        <v>60</v>
      </c>
      <c r="G11" s="42">
        <v>0.75</v>
      </c>
      <c r="H11" s="42">
        <v>3.05</v>
      </c>
      <c r="I11" s="42">
        <v>3.97</v>
      </c>
      <c r="J11" s="42">
        <v>47.13</v>
      </c>
      <c r="K11" s="73" t="s">
        <v>40</v>
      </c>
      <c r="L11" s="69"/>
    </row>
    <row r="12" ht="15" spans="1:12">
      <c r="A12" s="23"/>
      <c r="B12" s="24"/>
      <c r="C12" s="25"/>
      <c r="D12" s="28" t="s">
        <v>41</v>
      </c>
      <c r="E12" s="20" t="s">
        <v>42</v>
      </c>
      <c r="F12" s="21">
        <v>200</v>
      </c>
      <c r="G12" s="22">
        <v>3.14</v>
      </c>
      <c r="H12" s="22">
        <v>4.6</v>
      </c>
      <c r="I12" s="22">
        <v>17.48</v>
      </c>
      <c r="J12" s="21">
        <v>132.14</v>
      </c>
      <c r="K12" s="67" t="s">
        <v>43</v>
      </c>
      <c r="L12" s="69"/>
    </row>
    <row r="13" ht="15" spans="1:12">
      <c r="A13" s="23"/>
      <c r="B13" s="24"/>
      <c r="C13" s="25"/>
      <c r="D13" s="28" t="s">
        <v>44</v>
      </c>
      <c r="E13" s="20" t="s">
        <v>45</v>
      </c>
      <c r="F13" s="42">
        <v>110</v>
      </c>
      <c r="G13" s="42">
        <v>10.92</v>
      </c>
      <c r="H13" s="42">
        <v>16.13</v>
      </c>
      <c r="I13" s="42">
        <v>18.64</v>
      </c>
      <c r="J13" s="42">
        <v>217.92</v>
      </c>
      <c r="K13" s="73" t="s">
        <v>46</v>
      </c>
      <c r="L13" s="69"/>
    </row>
    <row r="14" ht="15" spans="1:12">
      <c r="A14" s="23"/>
      <c r="B14" s="24"/>
      <c r="C14" s="25"/>
      <c r="D14" s="28" t="s">
        <v>47</v>
      </c>
      <c r="E14" s="20" t="s">
        <v>48</v>
      </c>
      <c r="F14" s="21">
        <v>150</v>
      </c>
      <c r="G14" s="22">
        <v>5.8</v>
      </c>
      <c r="H14" s="22">
        <v>2.91</v>
      </c>
      <c r="I14" s="22">
        <v>35.55</v>
      </c>
      <c r="J14" s="21">
        <v>191.4</v>
      </c>
      <c r="K14" s="67">
        <v>291</v>
      </c>
      <c r="L14" s="69"/>
    </row>
    <row r="15" ht="15" spans="1:12">
      <c r="A15" s="23"/>
      <c r="B15" s="24"/>
      <c r="C15" s="25"/>
      <c r="D15" s="28" t="s">
        <v>49</v>
      </c>
      <c r="E15" s="20" t="s">
        <v>50</v>
      </c>
      <c r="F15" s="21">
        <v>200</v>
      </c>
      <c r="G15" s="22">
        <v>0.04</v>
      </c>
      <c r="H15" s="22">
        <v>0</v>
      </c>
      <c r="I15" s="22">
        <v>9.3</v>
      </c>
      <c r="J15" s="21">
        <v>35.42</v>
      </c>
      <c r="K15" s="67">
        <v>508</v>
      </c>
      <c r="L15" s="69"/>
    </row>
    <row r="16" ht="15" spans="1:12">
      <c r="A16" s="23"/>
      <c r="B16" s="24"/>
      <c r="C16" s="25"/>
      <c r="D16" s="28" t="s">
        <v>51</v>
      </c>
      <c r="E16" s="20" t="s">
        <v>52</v>
      </c>
      <c r="F16" s="21">
        <v>30</v>
      </c>
      <c r="G16" s="22">
        <v>1.98</v>
      </c>
      <c r="H16" s="22">
        <v>0.27</v>
      </c>
      <c r="I16" s="22">
        <v>11.4</v>
      </c>
      <c r="J16" s="21">
        <v>59.7</v>
      </c>
      <c r="K16" s="67"/>
      <c r="L16" s="69"/>
    </row>
    <row r="17" ht="15" spans="1:12">
      <c r="A17" s="23"/>
      <c r="B17" s="24"/>
      <c r="C17" s="25"/>
      <c r="D17" s="28" t="s">
        <v>53</v>
      </c>
      <c r="E17" s="20" t="s">
        <v>54</v>
      </c>
      <c r="F17" s="21">
        <v>30</v>
      </c>
      <c r="G17" s="22">
        <v>1.98</v>
      </c>
      <c r="H17" s="22">
        <v>0.36</v>
      </c>
      <c r="I17" s="22">
        <v>10.02</v>
      </c>
      <c r="J17" s="21">
        <v>52.2</v>
      </c>
      <c r="K17" s="67"/>
      <c r="L17" s="69"/>
    </row>
    <row r="18" ht="15" spans="1:12">
      <c r="A18" s="32"/>
      <c r="B18" s="33"/>
      <c r="C18" s="34"/>
      <c r="D18" s="35" t="s">
        <v>36</v>
      </c>
      <c r="E18" s="36"/>
      <c r="F18" s="37">
        <f>SUM(F11:F17)</f>
        <v>780</v>
      </c>
      <c r="G18" s="37">
        <f>SUM(G11:G17)</f>
        <v>24.61</v>
      </c>
      <c r="H18" s="37">
        <f>SUM(H11:H17)</f>
        <v>27.32</v>
      </c>
      <c r="I18" s="37">
        <f>SUM(I11:I17)</f>
        <v>106.36</v>
      </c>
      <c r="J18" s="37">
        <f>SUM(J11:J17)</f>
        <v>735.91</v>
      </c>
      <c r="K18" s="72"/>
      <c r="L18" s="37"/>
    </row>
    <row r="19" spans="1:12">
      <c r="A19" s="43">
        <f>A6</f>
        <v>1</v>
      </c>
      <c r="B19" s="44">
        <f>B6</f>
        <v>1</v>
      </c>
      <c r="C19" s="45" t="s">
        <v>55</v>
      </c>
      <c r="D19" s="46"/>
      <c r="E19" s="47"/>
      <c r="F19" s="48">
        <f>F10+F18</f>
        <v>1280</v>
      </c>
      <c r="G19" s="48">
        <f t="shared" ref="G19:J19" si="0">G10+G18</f>
        <v>42.77</v>
      </c>
      <c r="H19" s="48">
        <f t="shared" si="0"/>
        <v>44.1</v>
      </c>
      <c r="I19" s="48">
        <f t="shared" si="0"/>
        <v>175.29</v>
      </c>
      <c r="J19" s="48">
        <f t="shared" si="0"/>
        <v>1225.69</v>
      </c>
      <c r="K19" s="48"/>
      <c r="L19" s="48">
        <f t="shared" ref="L19" si="1">L10+L18</f>
        <v>0</v>
      </c>
    </row>
    <row r="20" ht="15" spans="1:12">
      <c r="A20" s="49">
        <v>1</v>
      </c>
      <c r="B20" s="24">
        <v>2</v>
      </c>
      <c r="C20" s="18" t="s">
        <v>26</v>
      </c>
      <c r="D20" s="19" t="s">
        <v>27</v>
      </c>
      <c r="E20" s="20" t="s">
        <v>56</v>
      </c>
      <c r="F20" s="21">
        <v>200</v>
      </c>
      <c r="G20" s="22">
        <v>11.2</v>
      </c>
      <c r="H20" s="22">
        <v>14.1</v>
      </c>
      <c r="I20" s="22">
        <v>20.1</v>
      </c>
      <c r="J20" s="21">
        <v>245.66</v>
      </c>
      <c r="K20" s="67">
        <v>250</v>
      </c>
      <c r="L20" s="68"/>
    </row>
    <row r="21" ht="15" spans="1:12">
      <c r="A21" s="49"/>
      <c r="B21" s="24"/>
      <c r="C21" s="25"/>
      <c r="D21" s="50" t="s">
        <v>57</v>
      </c>
      <c r="E21" s="20" t="s">
        <v>58</v>
      </c>
      <c r="F21" s="21">
        <v>100</v>
      </c>
      <c r="G21" s="22">
        <v>7.62</v>
      </c>
      <c r="H21" s="22">
        <v>4.17</v>
      </c>
      <c r="I21" s="22">
        <v>51.26</v>
      </c>
      <c r="J21" s="21">
        <v>296.07</v>
      </c>
      <c r="K21" s="67">
        <v>438</v>
      </c>
      <c r="L21" s="69"/>
    </row>
    <row r="22" ht="15" spans="1:12">
      <c r="A22" s="49"/>
      <c r="B22" s="24"/>
      <c r="C22" s="25"/>
      <c r="D22" s="28" t="s">
        <v>32</v>
      </c>
      <c r="E22" s="20" t="s">
        <v>59</v>
      </c>
      <c r="F22" s="21">
        <v>200</v>
      </c>
      <c r="G22" s="22">
        <v>0.22</v>
      </c>
      <c r="H22" s="22">
        <v>0</v>
      </c>
      <c r="I22" s="22">
        <v>7.08</v>
      </c>
      <c r="J22" s="21">
        <v>29.12</v>
      </c>
      <c r="K22" s="67">
        <v>144</v>
      </c>
      <c r="L22" s="69"/>
    </row>
    <row r="23" ht="15" spans="1:12">
      <c r="A23" s="51"/>
      <c r="B23" s="33"/>
      <c r="C23" s="34"/>
      <c r="D23" s="35" t="s">
        <v>36</v>
      </c>
      <c r="E23" s="36"/>
      <c r="F23" s="37">
        <f>SUM(F20:F22)</f>
        <v>500</v>
      </c>
      <c r="G23" s="37">
        <f>SUM(G20:G22)</f>
        <v>19.04</v>
      </c>
      <c r="H23" s="37">
        <f>SUM(H20:H22)</f>
        <v>18.27</v>
      </c>
      <c r="I23" s="37">
        <f>SUM(I20:I22)</f>
        <v>78.44</v>
      </c>
      <c r="J23" s="37">
        <f>SUM(J20:J22)</f>
        <v>570.85</v>
      </c>
      <c r="K23" s="72"/>
      <c r="L23" s="37"/>
    </row>
    <row r="24" ht="15" spans="1:12">
      <c r="A24" s="39">
        <f>A20</f>
        <v>1</v>
      </c>
      <c r="B24" s="39">
        <f>B20</f>
        <v>2</v>
      </c>
      <c r="C24" s="40" t="s">
        <v>37</v>
      </c>
      <c r="D24" s="28" t="s">
        <v>38</v>
      </c>
      <c r="E24" s="41" t="s">
        <v>60</v>
      </c>
      <c r="F24" s="42">
        <v>60</v>
      </c>
      <c r="G24" s="42">
        <v>1.04</v>
      </c>
      <c r="H24" s="42">
        <v>1.85</v>
      </c>
      <c r="I24" s="42">
        <v>4.51</v>
      </c>
      <c r="J24" s="42">
        <v>39.13</v>
      </c>
      <c r="K24" s="73" t="s">
        <v>61</v>
      </c>
      <c r="L24" s="69"/>
    </row>
    <row r="25" ht="15" spans="1:12">
      <c r="A25" s="49"/>
      <c r="B25" s="24"/>
      <c r="C25" s="25"/>
      <c r="D25" s="28" t="s">
        <v>41</v>
      </c>
      <c r="E25" s="20" t="s">
        <v>62</v>
      </c>
      <c r="F25" s="21">
        <v>200</v>
      </c>
      <c r="G25" s="22">
        <v>1.68</v>
      </c>
      <c r="H25" s="22">
        <v>4.22</v>
      </c>
      <c r="I25" s="22">
        <v>13.4</v>
      </c>
      <c r="J25" s="21">
        <v>150.02</v>
      </c>
      <c r="K25" s="67">
        <v>131</v>
      </c>
      <c r="L25" s="69"/>
    </row>
    <row r="26" ht="15" spans="1:12">
      <c r="A26" s="49"/>
      <c r="B26" s="24"/>
      <c r="C26" s="25"/>
      <c r="D26" s="28" t="s">
        <v>44</v>
      </c>
      <c r="E26" s="20" t="s">
        <v>63</v>
      </c>
      <c r="F26" s="21">
        <v>90</v>
      </c>
      <c r="G26" s="22">
        <v>15.6</v>
      </c>
      <c r="H26" s="22">
        <v>16.66</v>
      </c>
      <c r="I26" s="22">
        <v>34.93</v>
      </c>
      <c r="J26" s="21">
        <v>195.6</v>
      </c>
      <c r="K26" s="67">
        <v>343</v>
      </c>
      <c r="L26" s="69"/>
    </row>
    <row r="27" ht="15" spans="1:12">
      <c r="A27" s="49"/>
      <c r="B27" s="24"/>
      <c r="C27" s="25"/>
      <c r="D27" s="28" t="s">
        <v>47</v>
      </c>
      <c r="E27" s="20" t="s">
        <v>64</v>
      </c>
      <c r="F27" s="21">
        <v>150</v>
      </c>
      <c r="G27" s="22">
        <v>3.26</v>
      </c>
      <c r="H27" s="22">
        <v>2.85</v>
      </c>
      <c r="I27" s="22">
        <v>22.01</v>
      </c>
      <c r="J27" s="21">
        <v>204.3</v>
      </c>
      <c r="K27" s="67">
        <v>312</v>
      </c>
      <c r="L27" s="69"/>
    </row>
    <row r="28" ht="15" spans="1:12">
      <c r="A28" s="49"/>
      <c r="B28" s="24"/>
      <c r="C28" s="25"/>
      <c r="D28" s="28" t="s">
        <v>49</v>
      </c>
      <c r="E28" s="20" t="s">
        <v>65</v>
      </c>
      <c r="F28" s="21">
        <v>200</v>
      </c>
      <c r="G28" s="22">
        <v>0.22</v>
      </c>
      <c r="H28" s="22">
        <v>0.1</v>
      </c>
      <c r="I28" s="22">
        <v>10.12</v>
      </c>
      <c r="J28" s="21">
        <v>41.8</v>
      </c>
      <c r="K28" s="67">
        <v>519</v>
      </c>
      <c r="L28" s="69"/>
    </row>
    <row r="29" ht="15" spans="1:12">
      <c r="A29" s="49"/>
      <c r="B29" s="24"/>
      <c r="C29" s="25"/>
      <c r="D29" s="28" t="s">
        <v>51</v>
      </c>
      <c r="E29" s="20" t="s">
        <v>52</v>
      </c>
      <c r="F29" s="21">
        <v>30</v>
      </c>
      <c r="G29" s="22">
        <v>1.98</v>
      </c>
      <c r="H29" s="22">
        <v>0.27</v>
      </c>
      <c r="I29" s="22">
        <v>11.4</v>
      </c>
      <c r="J29" s="21">
        <v>59.7</v>
      </c>
      <c r="K29" s="67"/>
      <c r="L29" s="69"/>
    </row>
    <row r="30" ht="15" spans="1:12">
      <c r="A30" s="49"/>
      <c r="B30" s="24"/>
      <c r="C30" s="25"/>
      <c r="D30" s="28" t="s">
        <v>53</v>
      </c>
      <c r="E30" s="20" t="s">
        <v>54</v>
      </c>
      <c r="F30" s="21">
        <v>30</v>
      </c>
      <c r="G30" s="22">
        <v>1.98</v>
      </c>
      <c r="H30" s="22">
        <v>0.36</v>
      </c>
      <c r="I30" s="22">
        <v>10.02</v>
      </c>
      <c r="J30" s="21">
        <v>52.2</v>
      </c>
      <c r="K30" s="67"/>
      <c r="L30" s="69"/>
    </row>
    <row r="31" ht="15" spans="1:12">
      <c r="A31" s="51"/>
      <c r="B31" s="33"/>
      <c r="C31" s="34"/>
      <c r="D31" s="35" t="s">
        <v>36</v>
      </c>
      <c r="E31" s="36"/>
      <c r="F31" s="37">
        <f>SUM(F24:F30)</f>
        <v>760</v>
      </c>
      <c r="G31" s="37">
        <f>SUM(G24:G30)</f>
        <v>25.76</v>
      </c>
      <c r="H31" s="37">
        <f>SUM(H24:H30)</f>
        <v>26.31</v>
      </c>
      <c r="I31" s="37">
        <f>SUM(I24:I30)</f>
        <v>106.39</v>
      </c>
      <c r="J31" s="37">
        <f>SUM(J24:J30)</f>
        <v>742.75</v>
      </c>
      <c r="K31" s="72"/>
      <c r="L31" s="37"/>
    </row>
    <row r="32" ht="15.75" customHeight="1" spans="1:12">
      <c r="A32" s="52">
        <f>A20</f>
        <v>1</v>
      </c>
      <c r="B32" s="52">
        <f>B20</f>
        <v>2</v>
      </c>
      <c r="C32" s="45" t="s">
        <v>55</v>
      </c>
      <c r="D32" s="46"/>
      <c r="E32" s="47"/>
      <c r="F32" s="48">
        <f>F23+F31</f>
        <v>1260</v>
      </c>
      <c r="G32" s="48">
        <f t="shared" ref="G32" si="2">G23+G31</f>
        <v>44.8</v>
      </c>
      <c r="H32" s="48">
        <f t="shared" ref="H32" si="3">H23+H31</f>
        <v>44.58</v>
      </c>
      <c r="I32" s="48">
        <f t="shared" ref="I32" si="4">I23+I31</f>
        <v>184.83</v>
      </c>
      <c r="J32" s="48">
        <f t="shared" ref="J32:L32" si="5">J23+J31</f>
        <v>1313.6</v>
      </c>
      <c r="K32" s="48"/>
      <c r="L32" s="48">
        <f t="shared" si="5"/>
        <v>0</v>
      </c>
    </row>
    <row r="33" ht="15" spans="1:12">
      <c r="A33" s="16">
        <v>1</v>
      </c>
      <c r="B33" s="17">
        <v>3</v>
      </c>
      <c r="C33" s="18" t="s">
        <v>26</v>
      </c>
      <c r="D33" s="19" t="s">
        <v>27</v>
      </c>
      <c r="E33" s="20" t="s">
        <v>66</v>
      </c>
      <c r="F33" s="21">
        <v>200</v>
      </c>
      <c r="G33" s="22">
        <v>16.84</v>
      </c>
      <c r="H33" s="22">
        <v>16.06</v>
      </c>
      <c r="I33" s="22">
        <v>61.48</v>
      </c>
      <c r="J33" s="21">
        <v>399.96</v>
      </c>
      <c r="K33" s="67" t="s">
        <v>67</v>
      </c>
      <c r="L33" s="68"/>
    </row>
    <row r="34" ht="15" spans="1:12">
      <c r="A34" s="23"/>
      <c r="B34" s="24"/>
      <c r="C34" s="25"/>
      <c r="D34" s="28" t="s">
        <v>32</v>
      </c>
      <c r="E34" s="20" t="s">
        <v>68</v>
      </c>
      <c r="F34" s="21">
        <v>200</v>
      </c>
      <c r="G34" s="22">
        <v>0</v>
      </c>
      <c r="H34" s="22">
        <v>0</v>
      </c>
      <c r="I34" s="22">
        <v>6.98</v>
      </c>
      <c r="J34" s="21">
        <v>26.54</v>
      </c>
      <c r="K34" s="67" t="s">
        <v>69</v>
      </c>
      <c r="L34" s="69"/>
    </row>
    <row r="35" ht="15" spans="1:12">
      <c r="A35" s="23"/>
      <c r="B35" s="24"/>
      <c r="C35" s="25"/>
      <c r="D35" s="28" t="s">
        <v>70</v>
      </c>
      <c r="E35" s="41" t="s">
        <v>71</v>
      </c>
      <c r="F35" s="42">
        <v>100</v>
      </c>
      <c r="G35" s="42">
        <v>0.4</v>
      </c>
      <c r="H35" s="42">
        <v>0.4</v>
      </c>
      <c r="I35" s="42">
        <v>9.8</v>
      </c>
      <c r="J35" s="42">
        <v>47</v>
      </c>
      <c r="K35" s="73"/>
      <c r="L35" s="69"/>
    </row>
    <row r="36" ht="15" spans="1:12">
      <c r="A36" s="32"/>
      <c r="B36" s="33"/>
      <c r="C36" s="34"/>
      <c r="D36" s="35" t="s">
        <v>36</v>
      </c>
      <c r="E36" s="36"/>
      <c r="F36" s="37">
        <f>SUM(F33:F35)</f>
        <v>500</v>
      </c>
      <c r="G36" s="37">
        <f>SUM(G33:G35)</f>
        <v>17.24</v>
      </c>
      <c r="H36" s="37">
        <f>SUM(H33:H35)</f>
        <v>16.46</v>
      </c>
      <c r="I36" s="37">
        <f>SUM(I33:I35)</f>
        <v>78.26</v>
      </c>
      <c r="J36" s="37">
        <f>SUM(J33:J35)</f>
        <v>473.5</v>
      </c>
      <c r="K36" s="72"/>
      <c r="L36" s="37"/>
    </row>
    <row r="37" ht="15" spans="1:12">
      <c r="A37" s="38">
        <f>A33</f>
        <v>1</v>
      </c>
      <c r="B37" s="39">
        <f>B33</f>
        <v>3</v>
      </c>
      <c r="C37" s="40" t="s">
        <v>37</v>
      </c>
      <c r="D37" s="28" t="s">
        <v>38</v>
      </c>
      <c r="E37" s="41" t="s">
        <v>72</v>
      </c>
      <c r="F37" s="42">
        <v>60</v>
      </c>
      <c r="G37" s="42">
        <v>0.9</v>
      </c>
      <c r="H37" s="42">
        <v>0.06</v>
      </c>
      <c r="I37" s="42">
        <v>5.28</v>
      </c>
      <c r="J37" s="42">
        <v>25.2</v>
      </c>
      <c r="K37" s="73">
        <v>17</v>
      </c>
      <c r="L37" s="69"/>
    </row>
    <row r="38" ht="15" spans="1:12">
      <c r="A38" s="23"/>
      <c r="B38" s="24"/>
      <c r="C38" s="25"/>
      <c r="D38" s="28" t="s">
        <v>41</v>
      </c>
      <c r="E38" s="20" t="s">
        <v>73</v>
      </c>
      <c r="F38" s="21">
        <v>200</v>
      </c>
      <c r="G38" s="22">
        <v>2.72</v>
      </c>
      <c r="H38" s="22">
        <v>4.4</v>
      </c>
      <c r="I38" s="22">
        <v>15.22</v>
      </c>
      <c r="J38" s="21">
        <v>111.7</v>
      </c>
      <c r="K38" s="67" t="s">
        <v>74</v>
      </c>
      <c r="L38" s="69"/>
    </row>
    <row r="39" ht="15" spans="1:12">
      <c r="A39" s="23"/>
      <c r="B39" s="24"/>
      <c r="C39" s="25"/>
      <c r="D39" s="28" t="s">
        <v>44</v>
      </c>
      <c r="E39" s="20" t="s">
        <v>75</v>
      </c>
      <c r="F39" s="21">
        <v>90</v>
      </c>
      <c r="G39" s="22">
        <v>10.5</v>
      </c>
      <c r="H39" s="22">
        <v>11.68</v>
      </c>
      <c r="I39" s="22">
        <v>9.98</v>
      </c>
      <c r="J39" s="21">
        <v>152.9</v>
      </c>
      <c r="K39" s="67" t="s">
        <v>76</v>
      </c>
      <c r="L39" s="69"/>
    </row>
    <row r="40" ht="15" spans="1:12">
      <c r="A40" s="23"/>
      <c r="B40" s="24"/>
      <c r="C40" s="25"/>
      <c r="D40" s="28" t="s">
        <v>47</v>
      </c>
      <c r="E40" s="20" t="s">
        <v>77</v>
      </c>
      <c r="F40" s="21">
        <v>150</v>
      </c>
      <c r="G40" s="22">
        <v>6.9</v>
      </c>
      <c r="H40" s="22">
        <v>8.71</v>
      </c>
      <c r="I40" s="22">
        <v>35.91</v>
      </c>
      <c r="J40" s="21">
        <v>236.49</v>
      </c>
      <c r="K40" s="67" t="s">
        <v>78</v>
      </c>
      <c r="L40" s="69"/>
    </row>
    <row r="41" ht="15" spans="1:12">
      <c r="A41" s="23"/>
      <c r="B41" s="24"/>
      <c r="C41" s="25"/>
      <c r="D41" s="28" t="s">
        <v>49</v>
      </c>
      <c r="E41" s="20" t="s">
        <v>79</v>
      </c>
      <c r="F41" s="21">
        <v>200</v>
      </c>
      <c r="G41" s="22">
        <v>0</v>
      </c>
      <c r="H41" s="22">
        <v>0</v>
      </c>
      <c r="I41" s="22">
        <v>19</v>
      </c>
      <c r="J41" s="21">
        <v>75</v>
      </c>
      <c r="K41" s="67" t="s">
        <v>80</v>
      </c>
      <c r="L41" s="69"/>
    </row>
    <row r="42" ht="15" spans="1:12">
      <c r="A42" s="23"/>
      <c r="B42" s="24"/>
      <c r="C42" s="25"/>
      <c r="D42" s="28" t="s">
        <v>51</v>
      </c>
      <c r="E42" s="20" t="s">
        <v>52</v>
      </c>
      <c r="F42" s="21">
        <v>30</v>
      </c>
      <c r="G42" s="22">
        <v>1.98</v>
      </c>
      <c r="H42" s="22">
        <v>0.27</v>
      </c>
      <c r="I42" s="22">
        <v>11.4</v>
      </c>
      <c r="J42" s="21">
        <v>59.7</v>
      </c>
      <c r="K42" s="67"/>
      <c r="L42" s="69"/>
    </row>
    <row r="43" ht="15" spans="1:12">
      <c r="A43" s="23"/>
      <c r="B43" s="24"/>
      <c r="C43" s="25"/>
      <c r="D43" s="28" t="s">
        <v>53</v>
      </c>
      <c r="E43" s="20" t="s">
        <v>54</v>
      </c>
      <c r="F43" s="21">
        <v>30</v>
      </c>
      <c r="G43" s="22">
        <v>1.98</v>
      </c>
      <c r="H43" s="22">
        <v>0.36</v>
      </c>
      <c r="I43" s="22">
        <v>10.02</v>
      </c>
      <c r="J43" s="21">
        <v>52.2</v>
      </c>
      <c r="K43" s="67"/>
      <c r="L43" s="69"/>
    </row>
    <row r="44" ht="15" spans="1:12">
      <c r="A44" s="32"/>
      <c r="B44" s="33"/>
      <c r="C44" s="34"/>
      <c r="D44" s="35" t="s">
        <v>36</v>
      </c>
      <c r="E44" s="36"/>
      <c r="F44" s="37">
        <f>SUM(F37:F43)</f>
        <v>760</v>
      </c>
      <c r="G44" s="37">
        <f>SUM(G37:G43)</f>
        <v>24.98</v>
      </c>
      <c r="H44" s="37">
        <f>SUM(H37:H43)</f>
        <v>25.48</v>
      </c>
      <c r="I44" s="37">
        <f>SUM(I37:I43)</f>
        <v>106.81</v>
      </c>
      <c r="J44" s="37">
        <f>SUM(J37:J43)</f>
        <v>713.19</v>
      </c>
      <c r="K44" s="72"/>
      <c r="L44" s="37"/>
    </row>
    <row r="45" ht="15.75" customHeight="1" spans="1:12">
      <c r="A45" s="43">
        <f>A33</f>
        <v>1</v>
      </c>
      <c r="B45" s="44">
        <f>B33</f>
        <v>3</v>
      </c>
      <c r="C45" s="45" t="s">
        <v>55</v>
      </c>
      <c r="D45" s="46"/>
      <c r="E45" s="47"/>
      <c r="F45" s="48">
        <f>F36+F44</f>
        <v>1260</v>
      </c>
      <c r="G45" s="48">
        <f t="shared" ref="G45" si="6">G36+G44</f>
        <v>42.22</v>
      </c>
      <c r="H45" s="48">
        <f t="shared" ref="H45" si="7">H36+H44</f>
        <v>41.94</v>
      </c>
      <c r="I45" s="48">
        <f t="shared" ref="I45" si="8">I36+I44</f>
        <v>185.07</v>
      </c>
      <c r="J45" s="48">
        <f t="shared" ref="J45:L45" si="9">J36+J44</f>
        <v>1186.69</v>
      </c>
      <c r="K45" s="48"/>
      <c r="L45" s="48">
        <f t="shared" si="9"/>
        <v>0</v>
      </c>
    </row>
    <row r="46" ht="15" spans="1:12">
      <c r="A46" s="16">
        <v>1</v>
      </c>
      <c r="B46" s="17">
        <v>4</v>
      </c>
      <c r="C46" s="18" t="s">
        <v>26</v>
      </c>
      <c r="D46" s="19" t="s">
        <v>27</v>
      </c>
      <c r="E46" s="53" t="s">
        <v>81</v>
      </c>
      <c r="F46" s="54">
        <v>200</v>
      </c>
      <c r="G46" s="55">
        <v>6.4</v>
      </c>
      <c r="H46" s="55">
        <v>7.18</v>
      </c>
      <c r="I46" s="55">
        <v>27.24</v>
      </c>
      <c r="J46" s="54">
        <v>264.44</v>
      </c>
      <c r="K46" s="74">
        <v>266</v>
      </c>
      <c r="L46" s="75"/>
    </row>
    <row r="47" ht="15" spans="1:12">
      <c r="A47" s="23"/>
      <c r="B47" s="24"/>
      <c r="C47" s="25"/>
      <c r="D47" s="50" t="s">
        <v>57</v>
      </c>
      <c r="E47" s="56" t="s">
        <v>82</v>
      </c>
      <c r="F47" s="57">
        <v>100</v>
      </c>
      <c r="G47" s="58">
        <v>10</v>
      </c>
      <c r="H47" s="58">
        <v>9.8</v>
      </c>
      <c r="I47" s="58">
        <v>37.35</v>
      </c>
      <c r="J47" s="57">
        <v>222.65</v>
      </c>
      <c r="K47" s="67">
        <v>574</v>
      </c>
      <c r="L47" s="76"/>
    </row>
    <row r="48" ht="15" spans="1:12">
      <c r="A48" s="23"/>
      <c r="B48" s="24"/>
      <c r="C48" s="25"/>
      <c r="D48" s="28" t="s">
        <v>32</v>
      </c>
      <c r="E48" s="56" t="s">
        <v>33</v>
      </c>
      <c r="F48" s="57">
        <v>200</v>
      </c>
      <c r="G48" s="58">
        <v>0.2</v>
      </c>
      <c r="H48" s="58">
        <v>0.06</v>
      </c>
      <c r="I48" s="58">
        <v>7.06</v>
      </c>
      <c r="J48" s="57">
        <v>28.04</v>
      </c>
      <c r="K48" s="77">
        <v>143</v>
      </c>
      <c r="L48" s="76"/>
    </row>
    <row r="49" ht="15" spans="1:12">
      <c r="A49" s="32"/>
      <c r="B49" s="33"/>
      <c r="C49" s="34"/>
      <c r="D49" s="35" t="s">
        <v>36</v>
      </c>
      <c r="E49" s="36"/>
      <c r="F49" s="37">
        <f>SUM(F46:F48)</f>
        <v>500</v>
      </c>
      <c r="G49" s="37">
        <f>SUM(G46:G48)</f>
        <v>16.6</v>
      </c>
      <c r="H49" s="37">
        <f>SUM(H46:H48)</f>
        <v>17.04</v>
      </c>
      <c r="I49" s="37">
        <f>SUM(I46:I48)</f>
        <v>71.65</v>
      </c>
      <c r="J49" s="78">
        <f>SUM(J46:J48)</f>
        <v>515.13</v>
      </c>
      <c r="K49" s="72"/>
      <c r="L49" s="79"/>
    </row>
    <row r="50" ht="15" spans="1:12">
      <c r="A50" s="38">
        <f>A46</f>
        <v>1</v>
      </c>
      <c r="B50" s="39">
        <f>B46</f>
        <v>4</v>
      </c>
      <c r="C50" s="40" t="s">
        <v>37</v>
      </c>
      <c r="D50" s="28" t="s">
        <v>38</v>
      </c>
      <c r="E50" s="41" t="s">
        <v>83</v>
      </c>
      <c r="F50" s="42">
        <v>60</v>
      </c>
      <c r="G50" s="42">
        <v>0.98</v>
      </c>
      <c r="H50" s="42">
        <v>1.85</v>
      </c>
      <c r="I50" s="42">
        <v>4.58</v>
      </c>
      <c r="J50" s="42">
        <v>39.22</v>
      </c>
      <c r="K50" s="73" t="s">
        <v>84</v>
      </c>
      <c r="L50" s="76"/>
    </row>
    <row r="51" ht="25.5" spans="1:12">
      <c r="A51" s="23"/>
      <c r="B51" s="24"/>
      <c r="C51" s="25"/>
      <c r="D51" s="28" t="s">
        <v>41</v>
      </c>
      <c r="E51" s="56" t="s">
        <v>85</v>
      </c>
      <c r="F51" s="57">
        <v>200</v>
      </c>
      <c r="G51" s="58">
        <v>3.42</v>
      </c>
      <c r="H51" s="58">
        <v>2.58</v>
      </c>
      <c r="I51" s="58">
        <v>20.04</v>
      </c>
      <c r="J51" s="57">
        <v>134.32</v>
      </c>
      <c r="K51" s="77">
        <v>147</v>
      </c>
      <c r="L51" s="76"/>
    </row>
    <row r="52" ht="15" spans="1:12">
      <c r="A52" s="23"/>
      <c r="B52" s="24"/>
      <c r="C52" s="25"/>
      <c r="D52" s="28" t="s">
        <v>44</v>
      </c>
      <c r="E52" s="59" t="s">
        <v>86</v>
      </c>
      <c r="F52" s="60">
        <v>240</v>
      </c>
      <c r="G52" s="61">
        <v>16.77</v>
      </c>
      <c r="H52" s="61">
        <v>18.87</v>
      </c>
      <c r="I52" s="61">
        <v>47.23</v>
      </c>
      <c r="J52" s="80">
        <v>389.12</v>
      </c>
      <c r="K52" s="81">
        <v>407</v>
      </c>
      <c r="L52" s="76"/>
    </row>
    <row r="53" ht="15" spans="1:12">
      <c r="A53" s="23"/>
      <c r="B53" s="24"/>
      <c r="C53" s="25"/>
      <c r="D53" s="28" t="s">
        <v>49</v>
      </c>
      <c r="E53" s="56" t="s">
        <v>50</v>
      </c>
      <c r="F53" s="57">
        <v>200</v>
      </c>
      <c r="G53" s="58">
        <v>0.04</v>
      </c>
      <c r="H53" s="58">
        <v>0</v>
      </c>
      <c r="I53" s="58">
        <v>9.3</v>
      </c>
      <c r="J53" s="57">
        <v>35.42</v>
      </c>
      <c r="K53" s="77">
        <v>508</v>
      </c>
      <c r="L53" s="76"/>
    </row>
    <row r="54" ht="15" spans="1:12">
      <c r="A54" s="23"/>
      <c r="B54" s="24"/>
      <c r="C54" s="25"/>
      <c r="D54" s="28" t="s">
        <v>51</v>
      </c>
      <c r="E54" s="56" t="s">
        <v>52</v>
      </c>
      <c r="F54" s="57">
        <v>30</v>
      </c>
      <c r="G54" s="58">
        <v>1.98</v>
      </c>
      <c r="H54" s="58">
        <v>0.27</v>
      </c>
      <c r="I54" s="58">
        <v>11.4</v>
      </c>
      <c r="J54" s="57">
        <v>59.7</v>
      </c>
      <c r="K54" s="77"/>
      <c r="L54" s="76"/>
    </row>
    <row r="55" ht="15" spans="1:12">
      <c r="A55" s="23"/>
      <c r="B55" s="24"/>
      <c r="C55" s="25"/>
      <c r="D55" s="28" t="s">
        <v>53</v>
      </c>
      <c r="E55" s="56" t="s">
        <v>54</v>
      </c>
      <c r="F55" s="57">
        <v>30</v>
      </c>
      <c r="G55" s="58">
        <v>1.98</v>
      </c>
      <c r="H55" s="58">
        <v>0.36</v>
      </c>
      <c r="I55" s="58">
        <v>10.02</v>
      </c>
      <c r="J55" s="57">
        <v>52.2</v>
      </c>
      <c r="K55" s="77"/>
      <c r="L55" s="76"/>
    </row>
    <row r="56" ht="15" spans="1:12">
      <c r="A56" s="32"/>
      <c r="B56" s="33"/>
      <c r="C56" s="34"/>
      <c r="D56" s="35" t="s">
        <v>36</v>
      </c>
      <c r="E56" s="36"/>
      <c r="F56" s="37">
        <f>SUM(F50:F55)</f>
        <v>760</v>
      </c>
      <c r="G56" s="37">
        <f>SUM(G50:G55)</f>
        <v>25.17</v>
      </c>
      <c r="H56" s="37">
        <f>SUM(H50:H55)</f>
        <v>23.93</v>
      </c>
      <c r="I56" s="37">
        <f>SUM(I50:I55)</f>
        <v>102.57</v>
      </c>
      <c r="J56" s="37">
        <f>SUM(J50:J55)</f>
        <v>709.98</v>
      </c>
      <c r="K56" s="72"/>
      <c r="L56" s="79"/>
    </row>
    <row r="57" ht="15.75" customHeight="1" spans="1:12">
      <c r="A57" s="43">
        <f>A46</f>
        <v>1</v>
      </c>
      <c r="B57" s="44">
        <f>B46</f>
        <v>4</v>
      </c>
      <c r="C57" s="45" t="s">
        <v>55</v>
      </c>
      <c r="D57" s="46"/>
      <c r="E57" s="47"/>
      <c r="F57" s="48">
        <f>F49+F56</f>
        <v>1260</v>
      </c>
      <c r="G57" s="48">
        <f t="shared" ref="G57" si="10">G49+G56</f>
        <v>41.77</v>
      </c>
      <c r="H57" s="48">
        <f t="shared" ref="H57" si="11">H49+H56</f>
        <v>40.97</v>
      </c>
      <c r="I57" s="48">
        <f t="shared" ref="I57" si="12">I49+I56</f>
        <v>174.22</v>
      </c>
      <c r="J57" s="48">
        <f t="shared" ref="J57:L57" si="13">J49+J56</f>
        <v>1225.11</v>
      </c>
      <c r="K57" s="82"/>
      <c r="L57" s="83">
        <f t="shared" si="13"/>
        <v>0</v>
      </c>
    </row>
    <row r="58" ht="15" spans="1:12">
      <c r="A58" s="16">
        <v>1</v>
      </c>
      <c r="B58" s="17">
        <v>5</v>
      </c>
      <c r="C58" s="18" t="s">
        <v>26</v>
      </c>
      <c r="D58" s="19" t="s">
        <v>27</v>
      </c>
      <c r="E58" s="56" t="s">
        <v>87</v>
      </c>
      <c r="F58" s="57">
        <v>200</v>
      </c>
      <c r="G58" s="58">
        <v>15.7</v>
      </c>
      <c r="H58" s="58">
        <v>16.64</v>
      </c>
      <c r="I58" s="58">
        <v>51.68</v>
      </c>
      <c r="J58" s="57">
        <v>395.65</v>
      </c>
      <c r="K58" s="77" t="s">
        <v>88</v>
      </c>
      <c r="L58" s="68"/>
    </row>
    <row r="59" ht="15" spans="1:12">
      <c r="A59" s="23"/>
      <c r="B59" s="24"/>
      <c r="C59" s="25"/>
      <c r="D59" s="28" t="s">
        <v>32</v>
      </c>
      <c r="E59" s="56" t="s">
        <v>59</v>
      </c>
      <c r="F59" s="57">
        <v>200</v>
      </c>
      <c r="G59" s="58">
        <v>0.22</v>
      </c>
      <c r="H59" s="58">
        <v>0</v>
      </c>
      <c r="I59" s="58">
        <v>7.08</v>
      </c>
      <c r="J59" s="57">
        <v>29.12</v>
      </c>
      <c r="K59" s="77">
        <v>144</v>
      </c>
      <c r="L59" s="69"/>
    </row>
    <row r="60" ht="15" spans="1:12">
      <c r="A60" s="23"/>
      <c r="B60" s="24"/>
      <c r="C60" s="25"/>
      <c r="D60" s="28" t="s">
        <v>70</v>
      </c>
      <c r="E60" s="56" t="s">
        <v>89</v>
      </c>
      <c r="F60" s="62">
        <v>100</v>
      </c>
      <c r="G60" s="63">
        <v>0.4</v>
      </c>
      <c r="H60" s="63">
        <v>0.4</v>
      </c>
      <c r="I60" s="63">
        <v>9.8</v>
      </c>
      <c r="J60" s="84">
        <v>47</v>
      </c>
      <c r="K60" s="85"/>
      <c r="L60" s="69"/>
    </row>
    <row r="61" ht="15" spans="1:12">
      <c r="A61" s="32"/>
      <c r="B61" s="33"/>
      <c r="C61" s="34"/>
      <c r="D61" s="35" t="s">
        <v>36</v>
      </c>
      <c r="E61" s="36"/>
      <c r="F61" s="37">
        <f>SUM(F58:F60)</f>
        <v>500</v>
      </c>
      <c r="G61" s="37">
        <f>SUM(G58:G60)</f>
        <v>16.32</v>
      </c>
      <c r="H61" s="37">
        <f>SUM(H58:H60)</f>
        <v>17.04</v>
      </c>
      <c r="I61" s="37">
        <f>SUM(I58:I60)</f>
        <v>68.56</v>
      </c>
      <c r="J61" s="37">
        <f>SUM(J58:J60)</f>
        <v>471.77</v>
      </c>
      <c r="K61" s="72"/>
      <c r="L61" s="37"/>
    </row>
    <row r="62" ht="15" spans="1:12">
      <c r="A62" s="38">
        <f>A58</f>
        <v>1</v>
      </c>
      <c r="B62" s="39">
        <f>B58</f>
        <v>5</v>
      </c>
      <c r="C62" s="40" t="s">
        <v>37</v>
      </c>
      <c r="D62" s="28" t="s">
        <v>38</v>
      </c>
      <c r="E62" s="41" t="s">
        <v>90</v>
      </c>
      <c r="F62" s="42">
        <v>60</v>
      </c>
      <c r="G62" s="42">
        <v>0.15</v>
      </c>
      <c r="H62" s="42">
        <v>0.62</v>
      </c>
      <c r="I62" s="42">
        <v>1.6</v>
      </c>
      <c r="J62" s="42">
        <v>12.55</v>
      </c>
      <c r="K62" s="73">
        <v>119</v>
      </c>
      <c r="L62" s="69"/>
    </row>
    <row r="63" ht="15" spans="1:12">
      <c r="A63" s="23"/>
      <c r="B63" s="24"/>
      <c r="C63" s="25"/>
      <c r="D63" s="28" t="s">
        <v>41</v>
      </c>
      <c r="E63" s="56" t="s">
        <v>91</v>
      </c>
      <c r="F63" s="57">
        <v>200</v>
      </c>
      <c r="G63" s="58">
        <v>1.98</v>
      </c>
      <c r="H63" s="58">
        <v>5.1</v>
      </c>
      <c r="I63" s="58">
        <v>7.56</v>
      </c>
      <c r="J63" s="57">
        <v>155.23</v>
      </c>
      <c r="K63" s="77" t="s">
        <v>92</v>
      </c>
      <c r="L63" s="69"/>
    </row>
    <row r="64" ht="15" spans="1:12">
      <c r="A64" s="23"/>
      <c r="B64" s="24"/>
      <c r="C64" s="25"/>
      <c r="D64" s="28" t="s">
        <v>44</v>
      </c>
      <c r="E64" s="56" t="s">
        <v>93</v>
      </c>
      <c r="F64" s="57">
        <v>240</v>
      </c>
      <c r="G64" s="58">
        <v>18.52</v>
      </c>
      <c r="H64" s="58">
        <v>19.54</v>
      </c>
      <c r="I64" s="58">
        <v>61.62</v>
      </c>
      <c r="J64" s="57">
        <v>485.2</v>
      </c>
      <c r="K64" s="77">
        <v>265</v>
      </c>
      <c r="L64" s="69"/>
    </row>
    <row r="65" ht="15" spans="1:12">
      <c r="A65" s="23"/>
      <c r="B65" s="24"/>
      <c r="C65" s="25"/>
      <c r="D65" s="28" t="s">
        <v>49</v>
      </c>
      <c r="E65" s="56" t="s">
        <v>65</v>
      </c>
      <c r="F65" s="57">
        <v>200</v>
      </c>
      <c r="G65" s="58">
        <v>0.22</v>
      </c>
      <c r="H65" s="58">
        <v>0.1</v>
      </c>
      <c r="I65" s="58">
        <v>10.12</v>
      </c>
      <c r="J65" s="57">
        <v>41.8</v>
      </c>
      <c r="K65" s="77">
        <v>519</v>
      </c>
      <c r="L65" s="69"/>
    </row>
    <row r="66" ht="15" spans="1:12">
      <c r="A66" s="23"/>
      <c r="B66" s="24"/>
      <c r="C66" s="25"/>
      <c r="D66" s="28" t="s">
        <v>51</v>
      </c>
      <c r="E66" s="56" t="s">
        <v>52</v>
      </c>
      <c r="F66" s="57">
        <v>30</v>
      </c>
      <c r="G66" s="58">
        <v>1.98</v>
      </c>
      <c r="H66" s="58">
        <v>0.27</v>
      </c>
      <c r="I66" s="58">
        <v>11.4</v>
      </c>
      <c r="J66" s="57">
        <v>59.7</v>
      </c>
      <c r="K66" s="77"/>
      <c r="L66" s="69"/>
    </row>
    <row r="67" ht="15" spans="1:12">
      <c r="A67" s="23"/>
      <c r="B67" s="24"/>
      <c r="C67" s="25"/>
      <c r="D67" s="28" t="s">
        <v>53</v>
      </c>
      <c r="E67" s="56" t="s">
        <v>54</v>
      </c>
      <c r="F67" s="57">
        <v>30</v>
      </c>
      <c r="G67" s="58">
        <v>1.98</v>
      </c>
      <c r="H67" s="58">
        <v>0.36</v>
      </c>
      <c r="I67" s="58">
        <v>10.02</v>
      </c>
      <c r="J67" s="57">
        <v>52.2</v>
      </c>
      <c r="K67" s="77"/>
      <c r="L67" s="69"/>
    </row>
    <row r="68" ht="15" spans="1:12">
      <c r="A68" s="32"/>
      <c r="B68" s="33"/>
      <c r="C68" s="34"/>
      <c r="D68" s="35" t="s">
        <v>36</v>
      </c>
      <c r="E68" s="36"/>
      <c r="F68" s="37">
        <f>SUM(F62:F67)</f>
        <v>760</v>
      </c>
      <c r="G68" s="37">
        <f>SUM(G62:G67)</f>
        <v>24.83</v>
      </c>
      <c r="H68" s="37">
        <f>SUM(H62:H67)</f>
        <v>25.99</v>
      </c>
      <c r="I68" s="37">
        <f>SUM(I62:I67)</f>
        <v>102.32</v>
      </c>
      <c r="J68" s="37">
        <f>SUM(J62:J67)</f>
        <v>806.68</v>
      </c>
      <c r="K68" s="72"/>
      <c r="L68" s="37"/>
    </row>
    <row r="69" ht="15.75" customHeight="1" spans="1:12">
      <c r="A69" s="86">
        <f>A58</f>
        <v>1</v>
      </c>
      <c r="B69" s="87">
        <f>B58</f>
        <v>5</v>
      </c>
      <c r="C69" s="88" t="s">
        <v>55</v>
      </c>
      <c r="D69" s="89"/>
      <c r="E69" s="90"/>
      <c r="F69" s="91">
        <f>F61+F68</f>
        <v>1260</v>
      </c>
      <c r="G69" s="91">
        <f t="shared" ref="G69" si="14">G61+G68</f>
        <v>41.15</v>
      </c>
      <c r="H69" s="91">
        <f t="shared" ref="H69" si="15">H61+H68</f>
        <v>43.03</v>
      </c>
      <c r="I69" s="91">
        <f t="shared" ref="I69" si="16">I61+I68</f>
        <v>170.88</v>
      </c>
      <c r="J69" s="91">
        <f t="shared" ref="J69:L69" si="17">J61+J68</f>
        <v>1278.45</v>
      </c>
      <c r="K69" s="91"/>
      <c r="L69" s="48">
        <f t="shared" si="17"/>
        <v>0</v>
      </c>
    </row>
    <row r="70" ht="15" spans="1:12">
      <c r="A70" s="92">
        <v>2</v>
      </c>
      <c r="B70" s="93">
        <v>1</v>
      </c>
      <c r="C70" s="19" t="s">
        <v>26</v>
      </c>
      <c r="D70" s="19" t="s">
        <v>27</v>
      </c>
      <c r="E70" s="94" t="s">
        <v>56</v>
      </c>
      <c r="F70" s="95">
        <v>220</v>
      </c>
      <c r="G70" s="96">
        <v>12.32</v>
      </c>
      <c r="H70" s="96">
        <v>15.51</v>
      </c>
      <c r="I70" s="96">
        <v>22.11</v>
      </c>
      <c r="J70" s="95">
        <v>270.23</v>
      </c>
      <c r="K70" s="110">
        <v>250</v>
      </c>
      <c r="L70" s="75"/>
    </row>
    <row r="71" ht="15" spans="1:12">
      <c r="A71" s="97"/>
      <c r="B71" s="98"/>
      <c r="C71" s="28"/>
      <c r="D71" s="28" t="s">
        <v>94</v>
      </c>
      <c r="E71" s="29" t="s">
        <v>95</v>
      </c>
      <c r="F71" s="70">
        <v>30</v>
      </c>
      <c r="G71" s="31">
        <v>0.21</v>
      </c>
      <c r="H71" s="31">
        <v>0.06</v>
      </c>
      <c r="I71" s="31">
        <v>19.23</v>
      </c>
      <c r="J71" s="70">
        <v>75</v>
      </c>
      <c r="K71" s="111" t="s">
        <v>96</v>
      </c>
      <c r="L71" s="76"/>
    </row>
    <row r="72" ht="15" spans="1:12">
      <c r="A72" s="97"/>
      <c r="B72" s="98"/>
      <c r="C72" s="28"/>
      <c r="D72" s="28" t="s">
        <v>32</v>
      </c>
      <c r="E72" s="29" t="s">
        <v>59</v>
      </c>
      <c r="F72" s="70">
        <v>200</v>
      </c>
      <c r="G72" s="31">
        <v>0.22</v>
      </c>
      <c r="H72" s="31">
        <v>0</v>
      </c>
      <c r="I72" s="31">
        <v>7.08</v>
      </c>
      <c r="J72" s="70">
        <v>29.12</v>
      </c>
      <c r="K72" s="111">
        <v>144</v>
      </c>
      <c r="L72" s="76"/>
    </row>
    <row r="73" ht="15" spans="1:12">
      <c r="A73" s="97"/>
      <c r="B73" s="98"/>
      <c r="C73" s="28"/>
      <c r="D73" s="28" t="s">
        <v>34</v>
      </c>
      <c r="E73" s="41" t="s">
        <v>35</v>
      </c>
      <c r="F73" s="42">
        <v>50</v>
      </c>
      <c r="G73" s="42">
        <v>3.75</v>
      </c>
      <c r="H73" s="42">
        <v>1.25</v>
      </c>
      <c r="I73" s="42">
        <v>26</v>
      </c>
      <c r="J73" s="42">
        <v>135</v>
      </c>
      <c r="K73" s="73"/>
      <c r="L73" s="76"/>
    </row>
    <row r="74" ht="15" spans="1:12">
      <c r="A74" s="97"/>
      <c r="B74" s="98"/>
      <c r="C74" s="28"/>
      <c r="D74" s="35" t="s">
        <v>36</v>
      </c>
      <c r="E74" s="36"/>
      <c r="F74" s="37">
        <f>SUM(F70:F73)</f>
        <v>500</v>
      </c>
      <c r="G74" s="37">
        <f>SUM(G70:G73)</f>
        <v>16.5</v>
      </c>
      <c r="H74" s="37">
        <f>SUM(H70:H73)</f>
        <v>16.82</v>
      </c>
      <c r="I74" s="37">
        <f>SUM(I70:I73)</f>
        <v>74.42</v>
      </c>
      <c r="J74" s="37">
        <f>SUM(J70:J73)</f>
        <v>509.35</v>
      </c>
      <c r="K74" s="72"/>
      <c r="L74" s="79"/>
    </row>
    <row r="75" ht="15" spans="1:12">
      <c r="A75" s="97">
        <f>A70</f>
        <v>2</v>
      </c>
      <c r="B75" s="98">
        <f>B70</f>
        <v>1</v>
      </c>
      <c r="C75" s="28" t="s">
        <v>37</v>
      </c>
      <c r="D75" s="28" t="s">
        <v>38</v>
      </c>
      <c r="E75" s="41" t="s">
        <v>39</v>
      </c>
      <c r="F75" s="42">
        <v>60</v>
      </c>
      <c r="G75" s="42">
        <v>0.75</v>
      </c>
      <c r="H75" s="42">
        <v>3.05</v>
      </c>
      <c r="I75" s="42">
        <v>3.97</v>
      </c>
      <c r="J75" s="42">
        <v>47.13</v>
      </c>
      <c r="K75" s="73" t="s">
        <v>40</v>
      </c>
      <c r="L75" s="76"/>
    </row>
    <row r="76" ht="15" spans="1:12">
      <c r="A76" s="97"/>
      <c r="B76" s="98"/>
      <c r="C76" s="28"/>
      <c r="D76" s="28" t="s">
        <v>41</v>
      </c>
      <c r="E76" s="29" t="s">
        <v>97</v>
      </c>
      <c r="F76" s="70">
        <v>200</v>
      </c>
      <c r="G76" s="31">
        <v>2.12</v>
      </c>
      <c r="H76" s="31">
        <v>3.2</v>
      </c>
      <c r="I76" s="31">
        <v>8.78</v>
      </c>
      <c r="J76" s="70">
        <v>132.76</v>
      </c>
      <c r="K76" s="111" t="s">
        <v>98</v>
      </c>
      <c r="L76" s="76"/>
    </row>
    <row r="77" ht="15" spans="1:12">
      <c r="A77" s="97"/>
      <c r="B77" s="98"/>
      <c r="C77" s="28"/>
      <c r="D77" s="28" t="s">
        <v>44</v>
      </c>
      <c r="E77" s="29" t="s">
        <v>99</v>
      </c>
      <c r="F77" s="70">
        <v>90</v>
      </c>
      <c r="G77" s="31">
        <v>12.8</v>
      </c>
      <c r="H77" s="31">
        <v>17.9</v>
      </c>
      <c r="I77" s="31">
        <v>23.3</v>
      </c>
      <c r="J77" s="70">
        <v>215.58</v>
      </c>
      <c r="K77" s="111" t="s">
        <v>100</v>
      </c>
      <c r="L77" s="76"/>
    </row>
    <row r="78" ht="15" spans="1:12">
      <c r="A78" s="97"/>
      <c r="B78" s="98"/>
      <c r="C78" s="28"/>
      <c r="D78" s="28" t="s">
        <v>47</v>
      </c>
      <c r="E78" s="29" t="s">
        <v>101</v>
      </c>
      <c r="F78" s="70">
        <v>150</v>
      </c>
      <c r="G78" s="31">
        <v>5.65</v>
      </c>
      <c r="H78" s="31">
        <v>2.5</v>
      </c>
      <c r="I78" s="31">
        <v>35.59</v>
      </c>
      <c r="J78" s="70">
        <v>191.4</v>
      </c>
      <c r="K78" s="111">
        <v>291</v>
      </c>
      <c r="L78" s="76"/>
    </row>
    <row r="79" ht="15" spans="1:12">
      <c r="A79" s="97"/>
      <c r="B79" s="98"/>
      <c r="C79" s="28"/>
      <c r="D79" s="28" t="s">
        <v>49</v>
      </c>
      <c r="E79" s="29" t="s">
        <v>50</v>
      </c>
      <c r="F79" s="70">
        <v>200</v>
      </c>
      <c r="G79" s="31">
        <v>0.04</v>
      </c>
      <c r="H79" s="31">
        <v>0</v>
      </c>
      <c r="I79" s="31">
        <v>9.3</v>
      </c>
      <c r="J79" s="70">
        <v>35.42</v>
      </c>
      <c r="K79" s="111">
        <v>508</v>
      </c>
      <c r="L79" s="76"/>
    </row>
    <row r="80" ht="15" spans="1:12">
      <c r="A80" s="97"/>
      <c r="B80" s="98"/>
      <c r="C80" s="28"/>
      <c r="D80" s="28" t="s">
        <v>51</v>
      </c>
      <c r="E80" s="29" t="s">
        <v>52</v>
      </c>
      <c r="F80" s="70">
        <v>30</v>
      </c>
      <c r="G80" s="31">
        <v>1.98</v>
      </c>
      <c r="H80" s="31">
        <v>0.27</v>
      </c>
      <c r="I80" s="31">
        <v>11.4</v>
      </c>
      <c r="J80" s="70">
        <v>59.7</v>
      </c>
      <c r="K80" s="111"/>
      <c r="L80" s="76"/>
    </row>
    <row r="81" ht="15" spans="1:12">
      <c r="A81" s="97"/>
      <c r="B81" s="98"/>
      <c r="C81" s="28"/>
      <c r="D81" s="28" t="s">
        <v>53</v>
      </c>
      <c r="E81" s="29" t="s">
        <v>54</v>
      </c>
      <c r="F81" s="70">
        <v>30</v>
      </c>
      <c r="G81" s="31">
        <v>1.98</v>
      </c>
      <c r="H81" s="31">
        <v>0.36</v>
      </c>
      <c r="I81" s="31">
        <v>10.02</v>
      </c>
      <c r="J81" s="70">
        <v>52.2</v>
      </c>
      <c r="K81" s="111"/>
      <c r="L81" s="76"/>
    </row>
    <row r="82" ht="15" spans="1:12">
      <c r="A82" s="97"/>
      <c r="B82" s="98"/>
      <c r="C82" s="28"/>
      <c r="D82" s="35" t="s">
        <v>36</v>
      </c>
      <c r="E82" s="36"/>
      <c r="F82" s="37">
        <f>SUM(F75:F81)</f>
        <v>760</v>
      </c>
      <c r="G82" s="37">
        <f>SUM(G75:G81)</f>
        <v>25.32</v>
      </c>
      <c r="H82" s="37">
        <f>SUM(H75:H81)</f>
        <v>27.28</v>
      </c>
      <c r="I82" s="37">
        <f>SUM(I75:I81)</f>
        <v>102.36</v>
      </c>
      <c r="J82" s="37">
        <f>SUM(J75:J81)</f>
        <v>734.19</v>
      </c>
      <c r="K82" s="72"/>
      <c r="L82" s="79"/>
    </row>
    <row r="83" spans="1:12">
      <c r="A83" s="43">
        <f>A70</f>
        <v>2</v>
      </c>
      <c r="B83" s="44">
        <f>B70</f>
        <v>1</v>
      </c>
      <c r="C83" s="99" t="s">
        <v>55</v>
      </c>
      <c r="D83" s="100"/>
      <c r="E83" s="47"/>
      <c r="F83" s="48">
        <f>F74+F82</f>
        <v>1260</v>
      </c>
      <c r="G83" s="48">
        <f t="shared" ref="G83" si="18">G74+G82</f>
        <v>41.82</v>
      </c>
      <c r="H83" s="48">
        <f t="shared" ref="H83" si="19">H74+H82</f>
        <v>44.1</v>
      </c>
      <c r="I83" s="48">
        <f t="shared" ref="I83" si="20">I74+I82</f>
        <v>176.78</v>
      </c>
      <c r="J83" s="48">
        <f t="shared" ref="J83:L83" si="21">J74+J82</f>
        <v>1243.54</v>
      </c>
      <c r="K83" s="82"/>
      <c r="L83" s="83">
        <f t="shared" si="21"/>
        <v>0</v>
      </c>
    </row>
    <row r="84" ht="15" spans="1:12">
      <c r="A84" s="16">
        <v>2</v>
      </c>
      <c r="B84" s="17">
        <v>2</v>
      </c>
      <c r="C84" s="18" t="s">
        <v>26</v>
      </c>
      <c r="D84" s="19" t="s">
        <v>27</v>
      </c>
      <c r="E84" s="101" t="s">
        <v>102</v>
      </c>
      <c r="F84" s="102">
        <v>200</v>
      </c>
      <c r="G84" s="103">
        <v>8.08</v>
      </c>
      <c r="H84" s="103">
        <v>8.46</v>
      </c>
      <c r="I84" s="103">
        <v>35.7</v>
      </c>
      <c r="J84" s="112">
        <v>240.16</v>
      </c>
      <c r="K84" s="113">
        <v>267</v>
      </c>
      <c r="L84" s="75"/>
    </row>
    <row r="85" ht="15" spans="1:12">
      <c r="A85" s="23"/>
      <c r="B85" s="24"/>
      <c r="C85" s="25"/>
      <c r="D85" s="50" t="s">
        <v>57</v>
      </c>
      <c r="E85" s="104" t="s">
        <v>103</v>
      </c>
      <c r="F85" s="105">
        <v>100</v>
      </c>
      <c r="G85" s="106">
        <v>8.18</v>
      </c>
      <c r="H85" s="106">
        <v>8.72</v>
      </c>
      <c r="I85" s="106">
        <v>38.77</v>
      </c>
      <c r="J85" s="105">
        <v>282.26</v>
      </c>
      <c r="K85" s="114">
        <v>563</v>
      </c>
      <c r="L85" s="76"/>
    </row>
    <row r="86" ht="15" spans="1:12">
      <c r="A86" s="23"/>
      <c r="B86" s="24"/>
      <c r="C86" s="25"/>
      <c r="D86" s="28" t="s">
        <v>32</v>
      </c>
      <c r="E86" s="104" t="s">
        <v>33</v>
      </c>
      <c r="F86" s="105">
        <v>200</v>
      </c>
      <c r="G86" s="106">
        <v>0.2</v>
      </c>
      <c r="H86" s="106">
        <v>0.06</v>
      </c>
      <c r="I86" s="106">
        <v>7.06</v>
      </c>
      <c r="J86" s="105">
        <v>28.04</v>
      </c>
      <c r="K86" s="114">
        <v>143</v>
      </c>
      <c r="L86" s="76"/>
    </row>
    <row r="87" ht="15" spans="1:12">
      <c r="A87" s="32"/>
      <c r="B87" s="33"/>
      <c r="C87" s="34"/>
      <c r="D87" s="35" t="s">
        <v>36</v>
      </c>
      <c r="E87" s="36"/>
      <c r="F87" s="37">
        <f>SUM(F84:F86)</f>
        <v>500</v>
      </c>
      <c r="G87" s="37">
        <f>SUM(G84:G86)</f>
        <v>16.46</v>
      </c>
      <c r="H87" s="37">
        <f>SUM(H84:H86)</f>
        <v>17.24</v>
      </c>
      <c r="I87" s="37">
        <f>SUM(I84:I86)</f>
        <v>81.53</v>
      </c>
      <c r="J87" s="37">
        <f>SUM(J84:J86)</f>
        <v>550.46</v>
      </c>
      <c r="K87" s="72"/>
      <c r="L87" s="79"/>
    </row>
    <row r="88" ht="15" spans="1:12">
      <c r="A88" s="38">
        <f>A84</f>
        <v>2</v>
      </c>
      <c r="B88" s="39">
        <f>B84</f>
        <v>2</v>
      </c>
      <c r="C88" s="40" t="s">
        <v>37</v>
      </c>
      <c r="D88" s="28" t="s">
        <v>38</v>
      </c>
      <c r="E88" s="41" t="s">
        <v>72</v>
      </c>
      <c r="F88" s="42">
        <v>60</v>
      </c>
      <c r="G88" s="42">
        <v>0.9</v>
      </c>
      <c r="H88" s="42">
        <v>0.06</v>
      </c>
      <c r="I88" s="42">
        <v>5.28</v>
      </c>
      <c r="J88" s="42">
        <v>25.2</v>
      </c>
      <c r="K88" s="73">
        <v>17</v>
      </c>
      <c r="L88" s="76"/>
    </row>
    <row r="89" ht="15" spans="1:12">
      <c r="A89" s="23"/>
      <c r="B89" s="24"/>
      <c r="C89" s="25"/>
      <c r="D89" s="28" t="s">
        <v>41</v>
      </c>
      <c r="E89" s="56" t="s">
        <v>104</v>
      </c>
      <c r="F89" s="57">
        <v>200</v>
      </c>
      <c r="G89" s="58">
        <v>3.94</v>
      </c>
      <c r="H89" s="58">
        <v>5.32</v>
      </c>
      <c r="I89" s="58">
        <v>16.62</v>
      </c>
      <c r="J89" s="58">
        <v>139.4</v>
      </c>
      <c r="K89" s="77">
        <v>144</v>
      </c>
      <c r="L89" s="76"/>
    </row>
    <row r="90" ht="15" spans="1:12">
      <c r="A90" s="23"/>
      <c r="B90" s="24"/>
      <c r="C90" s="25"/>
      <c r="D90" s="28" t="s">
        <v>44</v>
      </c>
      <c r="E90" s="29" t="s">
        <v>105</v>
      </c>
      <c r="F90" s="30">
        <v>90</v>
      </c>
      <c r="G90" s="31">
        <v>13.4</v>
      </c>
      <c r="H90" s="31">
        <v>16.3</v>
      </c>
      <c r="I90" s="31">
        <v>21.6</v>
      </c>
      <c r="J90" s="70">
        <v>276.17</v>
      </c>
      <c r="K90" s="111" t="s">
        <v>106</v>
      </c>
      <c r="L90" s="76"/>
    </row>
    <row r="91" ht="15" spans="1:12">
      <c r="A91" s="23"/>
      <c r="B91" s="24"/>
      <c r="C91" s="25"/>
      <c r="D91" s="28" t="s">
        <v>47</v>
      </c>
      <c r="E91" s="56" t="s">
        <v>107</v>
      </c>
      <c r="F91" s="57">
        <v>150</v>
      </c>
      <c r="G91" s="58">
        <v>3.87</v>
      </c>
      <c r="H91" s="58">
        <v>4.7</v>
      </c>
      <c r="I91" s="58">
        <v>40.08</v>
      </c>
      <c r="J91" s="57">
        <v>218.03</v>
      </c>
      <c r="K91" s="77">
        <v>414</v>
      </c>
      <c r="L91" s="76"/>
    </row>
    <row r="92" ht="15" spans="1:12">
      <c r="A92" s="23"/>
      <c r="B92" s="24"/>
      <c r="C92" s="25"/>
      <c r="D92" s="28" t="s">
        <v>49</v>
      </c>
      <c r="E92" s="56" t="s">
        <v>65</v>
      </c>
      <c r="F92" s="57">
        <v>200</v>
      </c>
      <c r="G92" s="58">
        <v>0.22</v>
      </c>
      <c r="H92" s="58">
        <v>0.1</v>
      </c>
      <c r="I92" s="58">
        <v>10.12</v>
      </c>
      <c r="J92" s="57">
        <v>41.8</v>
      </c>
      <c r="K92" s="77">
        <v>519</v>
      </c>
      <c r="L92" s="76"/>
    </row>
    <row r="93" ht="15" spans="1:12">
      <c r="A93" s="23"/>
      <c r="B93" s="24"/>
      <c r="C93" s="25"/>
      <c r="D93" s="28" t="s">
        <v>51</v>
      </c>
      <c r="E93" s="56" t="s">
        <v>52</v>
      </c>
      <c r="F93" s="57">
        <v>30</v>
      </c>
      <c r="G93" s="58">
        <v>1.98</v>
      </c>
      <c r="H93" s="58">
        <v>0.27</v>
      </c>
      <c r="I93" s="58">
        <v>11.4</v>
      </c>
      <c r="J93" s="57">
        <v>59.7</v>
      </c>
      <c r="K93" s="77"/>
      <c r="L93" s="76"/>
    </row>
    <row r="94" ht="15" spans="1:12">
      <c r="A94" s="23"/>
      <c r="B94" s="24"/>
      <c r="C94" s="25"/>
      <c r="D94" s="28" t="s">
        <v>53</v>
      </c>
      <c r="E94" s="56" t="s">
        <v>54</v>
      </c>
      <c r="F94" s="57">
        <v>30</v>
      </c>
      <c r="G94" s="58">
        <v>1.98</v>
      </c>
      <c r="H94" s="58">
        <v>0.36</v>
      </c>
      <c r="I94" s="58">
        <v>10.02</v>
      </c>
      <c r="J94" s="57">
        <v>52.2</v>
      </c>
      <c r="K94" s="77"/>
      <c r="L94" s="76"/>
    </row>
    <row r="95" ht="15" spans="1:12">
      <c r="A95" s="32"/>
      <c r="B95" s="33"/>
      <c r="C95" s="34"/>
      <c r="D95" s="35" t="s">
        <v>36</v>
      </c>
      <c r="E95" s="36"/>
      <c r="F95" s="37">
        <f>SUM(F88:F94)</f>
        <v>760</v>
      </c>
      <c r="G95" s="37">
        <f>SUM(G88:G94)</f>
        <v>26.29</v>
      </c>
      <c r="H95" s="37">
        <f>SUM(H88:H94)</f>
        <v>27.11</v>
      </c>
      <c r="I95" s="37">
        <f>SUM(I88:I94)</f>
        <v>115.12</v>
      </c>
      <c r="J95" s="37">
        <f>SUM(J88:J94)</f>
        <v>812.5</v>
      </c>
      <c r="K95" s="72"/>
      <c r="L95" s="79"/>
    </row>
    <row r="96" spans="1:12">
      <c r="A96" s="43">
        <f>A84</f>
        <v>2</v>
      </c>
      <c r="B96" s="44">
        <f>B84</f>
        <v>2</v>
      </c>
      <c r="C96" s="45" t="s">
        <v>55</v>
      </c>
      <c r="D96" s="46"/>
      <c r="E96" s="47"/>
      <c r="F96" s="48">
        <f>F87+F95</f>
        <v>1260</v>
      </c>
      <c r="G96" s="48">
        <f t="shared" ref="G96" si="22">G87+G95</f>
        <v>42.75</v>
      </c>
      <c r="H96" s="48">
        <f t="shared" ref="H96" si="23">H87+H95</f>
        <v>44.35</v>
      </c>
      <c r="I96" s="48">
        <f t="shared" ref="I96" si="24">I87+I95</f>
        <v>196.65</v>
      </c>
      <c r="J96" s="48">
        <f t="shared" ref="J96:L96" si="25">J87+J95</f>
        <v>1362.96</v>
      </c>
      <c r="K96" s="82"/>
      <c r="L96" s="83">
        <f t="shared" si="25"/>
        <v>0</v>
      </c>
    </row>
    <row r="97" ht="15" spans="1:12">
      <c r="A97" s="16">
        <v>2</v>
      </c>
      <c r="B97" s="17">
        <v>3</v>
      </c>
      <c r="C97" s="18" t="s">
        <v>26</v>
      </c>
      <c r="D97" s="19" t="s">
        <v>27</v>
      </c>
      <c r="E97" s="56" t="s">
        <v>108</v>
      </c>
      <c r="F97" s="57">
        <v>160</v>
      </c>
      <c r="G97" s="58">
        <v>13.34</v>
      </c>
      <c r="H97" s="58">
        <v>14.92</v>
      </c>
      <c r="I97" s="58">
        <v>30.51</v>
      </c>
      <c r="J97" s="57">
        <v>294.88</v>
      </c>
      <c r="K97" s="77" t="s">
        <v>109</v>
      </c>
      <c r="L97" s="68"/>
    </row>
    <row r="98" ht="15" spans="1:12">
      <c r="A98" s="23"/>
      <c r="B98" s="24"/>
      <c r="C98" s="25"/>
      <c r="D98" s="28" t="s">
        <v>32</v>
      </c>
      <c r="E98" s="56" t="s">
        <v>68</v>
      </c>
      <c r="F98" s="57">
        <v>200</v>
      </c>
      <c r="G98" s="58">
        <v>0</v>
      </c>
      <c r="H98" s="58">
        <v>0</v>
      </c>
      <c r="I98" s="58">
        <v>6.98</v>
      </c>
      <c r="J98" s="57">
        <v>26.54</v>
      </c>
      <c r="K98" s="77" t="s">
        <v>69</v>
      </c>
      <c r="L98" s="69"/>
    </row>
    <row r="99" ht="15.75" customHeight="1" spans="1:12">
      <c r="A99" s="23"/>
      <c r="B99" s="24"/>
      <c r="C99" s="25"/>
      <c r="D99" s="28" t="s">
        <v>34</v>
      </c>
      <c r="E99" s="41" t="s">
        <v>35</v>
      </c>
      <c r="F99" s="42">
        <v>40</v>
      </c>
      <c r="G99" s="42">
        <v>3</v>
      </c>
      <c r="H99" s="42">
        <v>1</v>
      </c>
      <c r="I99" s="42">
        <v>20.8</v>
      </c>
      <c r="J99" s="42">
        <v>108</v>
      </c>
      <c r="K99" s="73"/>
      <c r="L99" s="69"/>
    </row>
    <row r="100" ht="15" spans="1:12">
      <c r="A100" s="23"/>
      <c r="B100" s="24"/>
      <c r="C100" s="25"/>
      <c r="D100" s="28" t="s">
        <v>70</v>
      </c>
      <c r="E100" s="41" t="s">
        <v>71</v>
      </c>
      <c r="F100" s="42">
        <v>100</v>
      </c>
      <c r="G100" s="42">
        <v>0.4</v>
      </c>
      <c r="H100" s="42">
        <v>0.4</v>
      </c>
      <c r="I100" s="42">
        <v>9.8</v>
      </c>
      <c r="J100" s="42">
        <v>47</v>
      </c>
      <c r="K100" s="73"/>
      <c r="L100" s="69"/>
    </row>
    <row r="101" ht="15" spans="1:12">
      <c r="A101" s="32"/>
      <c r="B101" s="33"/>
      <c r="C101" s="34"/>
      <c r="D101" s="35" t="s">
        <v>36</v>
      </c>
      <c r="E101" s="36"/>
      <c r="F101" s="37">
        <f>SUM(F97:F100)</f>
        <v>500</v>
      </c>
      <c r="G101" s="37">
        <f>SUM(G97:G100)</f>
        <v>16.74</v>
      </c>
      <c r="H101" s="37">
        <f>SUM(H97:H100)</f>
        <v>16.32</v>
      </c>
      <c r="I101" s="37">
        <f>SUM(I97:I100)</f>
        <v>68.09</v>
      </c>
      <c r="J101" s="37">
        <f>SUM(J97:J100)</f>
        <v>476.42</v>
      </c>
      <c r="K101" s="72"/>
      <c r="L101" s="37"/>
    </row>
    <row r="102" ht="15" spans="1:12">
      <c r="A102" s="38">
        <f>A97</f>
        <v>2</v>
      </c>
      <c r="B102" s="39">
        <f>B97</f>
        <v>3</v>
      </c>
      <c r="C102" s="40" t="s">
        <v>37</v>
      </c>
      <c r="D102" s="28" t="s">
        <v>38</v>
      </c>
      <c r="E102" s="41" t="s">
        <v>60</v>
      </c>
      <c r="F102" s="42">
        <v>60</v>
      </c>
      <c r="G102" s="42">
        <v>1.04</v>
      </c>
      <c r="H102" s="42">
        <v>1.85</v>
      </c>
      <c r="I102" s="42">
        <v>4.51</v>
      </c>
      <c r="J102" s="42">
        <v>39.13</v>
      </c>
      <c r="K102" s="73" t="s">
        <v>61</v>
      </c>
      <c r="L102" s="69"/>
    </row>
    <row r="103" ht="15" spans="1:12">
      <c r="A103" s="23"/>
      <c r="B103" s="24"/>
      <c r="C103" s="25"/>
      <c r="D103" s="28" t="s">
        <v>41</v>
      </c>
      <c r="E103" s="56" t="s">
        <v>110</v>
      </c>
      <c r="F103" s="57">
        <v>200</v>
      </c>
      <c r="G103" s="58">
        <v>2.56</v>
      </c>
      <c r="H103" s="58">
        <v>4.36</v>
      </c>
      <c r="I103" s="115">
        <v>13.68</v>
      </c>
      <c r="J103" s="70">
        <v>176.58</v>
      </c>
      <c r="K103" s="111" t="s">
        <v>111</v>
      </c>
      <c r="L103" s="69"/>
    </row>
    <row r="104" ht="15" spans="1:12">
      <c r="A104" s="23"/>
      <c r="B104" s="24"/>
      <c r="C104" s="25"/>
      <c r="D104" s="28" t="s">
        <v>44</v>
      </c>
      <c r="E104" s="29" t="s">
        <v>112</v>
      </c>
      <c r="F104" s="30">
        <v>240</v>
      </c>
      <c r="G104" s="31">
        <v>17.56</v>
      </c>
      <c r="H104" s="31">
        <v>17.09</v>
      </c>
      <c r="I104" s="31">
        <v>53.63</v>
      </c>
      <c r="J104" s="70">
        <v>398.12</v>
      </c>
      <c r="K104" s="111" t="s">
        <v>113</v>
      </c>
      <c r="L104" s="69"/>
    </row>
    <row r="105" ht="15" spans="1:12">
      <c r="A105" s="23"/>
      <c r="B105" s="24"/>
      <c r="C105" s="25"/>
      <c r="D105" s="28" t="s">
        <v>49</v>
      </c>
      <c r="E105" s="56" t="s">
        <v>114</v>
      </c>
      <c r="F105" s="57">
        <v>200</v>
      </c>
      <c r="G105" s="58">
        <v>0.14</v>
      </c>
      <c r="H105" s="58">
        <v>0.06</v>
      </c>
      <c r="I105" s="58">
        <v>8</v>
      </c>
      <c r="J105" s="57">
        <v>32.7</v>
      </c>
      <c r="K105" s="77" t="s">
        <v>115</v>
      </c>
      <c r="L105" s="69"/>
    </row>
    <row r="106" ht="15" spans="1:12">
      <c r="A106" s="23"/>
      <c r="B106" s="24"/>
      <c r="C106" s="25"/>
      <c r="D106" s="28" t="s">
        <v>51</v>
      </c>
      <c r="E106" s="56" t="s">
        <v>52</v>
      </c>
      <c r="F106" s="57">
        <v>30</v>
      </c>
      <c r="G106" s="58">
        <v>1.98</v>
      </c>
      <c r="H106" s="58">
        <v>0.27</v>
      </c>
      <c r="I106" s="58">
        <v>11.4</v>
      </c>
      <c r="J106" s="57">
        <v>59.7</v>
      </c>
      <c r="K106" s="77"/>
      <c r="L106" s="69"/>
    </row>
    <row r="107" ht="15" spans="1:12">
      <c r="A107" s="23"/>
      <c r="B107" s="24"/>
      <c r="C107" s="25"/>
      <c r="D107" s="28" t="s">
        <v>53</v>
      </c>
      <c r="E107" s="56" t="s">
        <v>54</v>
      </c>
      <c r="F107" s="57">
        <v>30</v>
      </c>
      <c r="G107" s="58">
        <v>1.98</v>
      </c>
      <c r="H107" s="58">
        <v>0.36</v>
      </c>
      <c r="I107" s="58">
        <v>10.02</v>
      </c>
      <c r="J107" s="57">
        <v>52.2</v>
      </c>
      <c r="K107" s="77"/>
      <c r="L107" s="69"/>
    </row>
    <row r="108" ht="15" spans="1:12">
      <c r="A108" s="32"/>
      <c r="B108" s="33"/>
      <c r="C108" s="34"/>
      <c r="D108" s="35" t="s">
        <v>36</v>
      </c>
      <c r="E108" s="36"/>
      <c r="F108" s="37">
        <f>SUM(F102:F107)</f>
        <v>760</v>
      </c>
      <c r="G108" s="37">
        <f>SUM(G102:G107)</f>
        <v>25.26</v>
      </c>
      <c r="H108" s="37">
        <f>SUM(H102:H107)</f>
        <v>23.99</v>
      </c>
      <c r="I108" s="37">
        <f>SUM(I102:I107)</f>
        <v>101.24</v>
      </c>
      <c r="J108" s="37">
        <f>SUM(J102:J107)</f>
        <v>758.43</v>
      </c>
      <c r="K108" s="72"/>
      <c r="L108" s="37"/>
    </row>
    <row r="109" spans="1:12">
      <c r="A109" s="43">
        <f>A97</f>
        <v>2</v>
      </c>
      <c r="B109" s="44">
        <f>B97</f>
        <v>3</v>
      </c>
      <c r="C109" s="45" t="s">
        <v>55</v>
      </c>
      <c r="D109" s="46"/>
      <c r="E109" s="47"/>
      <c r="F109" s="48">
        <f>F101+F108</f>
        <v>1260</v>
      </c>
      <c r="G109" s="48">
        <f t="shared" ref="G109" si="26">G101+G108</f>
        <v>42</v>
      </c>
      <c r="H109" s="48">
        <f t="shared" ref="H109" si="27">H101+H108</f>
        <v>40.31</v>
      </c>
      <c r="I109" s="48">
        <f t="shared" ref="I109" si="28">I101+I108</f>
        <v>169.33</v>
      </c>
      <c r="J109" s="48">
        <f t="shared" ref="J109:L109" si="29">J101+J108</f>
        <v>1234.85</v>
      </c>
      <c r="K109" s="48"/>
      <c r="L109" s="48">
        <f t="shared" si="29"/>
        <v>0</v>
      </c>
    </row>
    <row r="110" ht="15" spans="1:12">
      <c r="A110" s="16">
        <v>2</v>
      </c>
      <c r="B110" s="17">
        <v>4</v>
      </c>
      <c r="C110" s="18" t="s">
        <v>26</v>
      </c>
      <c r="D110" s="28" t="s">
        <v>27</v>
      </c>
      <c r="E110" s="56" t="s">
        <v>81</v>
      </c>
      <c r="F110" s="57">
        <v>200</v>
      </c>
      <c r="G110" s="58">
        <v>6.4</v>
      </c>
      <c r="H110" s="58">
        <v>7.18</v>
      </c>
      <c r="I110" s="58">
        <v>27.24</v>
      </c>
      <c r="J110" s="57">
        <v>264.44</v>
      </c>
      <c r="K110" s="77">
        <v>266</v>
      </c>
      <c r="L110" s="68"/>
    </row>
    <row r="111" ht="15" spans="1:12">
      <c r="A111" s="23"/>
      <c r="B111" s="24"/>
      <c r="C111" s="25"/>
      <c r="D111" s="28" t="s">
        <v>57</v>
      </c>
      <c r="E111" s="56" t="s">
        <v>116</v>
      </c>
      <c r="F111" s="57">
        <v>100</v>
      </c>
      <c r="G111" s="58">
        <v>10.34</v>
      </c>
      <c r="H111" s="58">
        <v>10.4</v>
      </c>
      <c r="I111" s="58">
        <v>45.56</v>
      </c>
      <c r="J111" s="57">
        <v>241.36</v>
      </c>
      <c r="K111" s="77" t="s">
        <v>117</v>
      </c>
      <c r="L111" s="69"/>
    </row>
    <row r="112" ht="15" spans="1:12">
      <c r="A112" s="23"/>
      <c r="B112" s="24"/>
      <c r="C112" s="25"/>
      <c r="D112" s="28" t="s">
        <v>32</v>
      </c>
      <c r="E112" s="56" t="s">
        <v>59</v>
      </c>
      <c r="F112" s="57">
        <v>200</v>
      </c>
      <c r="G112" s="58">
        <v>0.22</v>
      </c>
      <c r="H112" s="58">
        <v>0</v>
      </c>
      <c r="I112" s="58">
        <v>7.08</v>
      </c>
      <c r="J112" s="57">
        <v>29.12</v>
      </c>
      <c r="K112" s="77">
        <v>144</v>
      </c>
      <c r="L112" s="69"/>
    </row>
    <row r="113" ht="15" spans="1:12">
      <c r="A113" s="32"/>
      <c r="B113" s="33"/>
      <c r="C113" s="34"/>
      <c r="D113" s="35" t="s">
        <v>36</v>
      </c>
      <c r="E113" s="36"/>
      <c r="F113" s="78">
        <f>SUM(F110:F112)</f>
        <v>500</v>
      </c>
      <c r="G113" s="37">
        <f>SUM(G110:G112)</f>
        <v>16.96</v>
      </c>
      <c r="H113" s="37">
        <f>SUM(H110:H112)</f>
        <v>17.58</v>
      </c>
      <c r="I113" s="37">
        <f>SUM(I110:I112)</f>
        <v>79.88</v>
      </c>
      <c r="J113" s="37">
        <f>SUM(J110:J112)</f>
        <v>534.92</v>
      </c>
      <c r="K113" s="72"/>
      <c r="L113" s="37"/>
    </row>
    <row r="114" ht="15" spans="1:12">
      <c r="A114" s="38">
        <f>A110</f>
        <v>2</v>
      </c>
      <c r="B114" s="39">
        <f>B110</f>
        <v>4</v>
      </c>
      <c r="C114" s="40" t="s">
        <v>37</v>
      </c>
      <c r="D114" s="28" t="s">
        <v>38</v>
      </c>
      <c r="E114" s="41" t="s">
        <v>39</v>
      </c>
      <c r="F114" s="42">
        <v>60</v>
      </c>
      <c r="G114" s="42">
        <v>0.75</v>
      </c>
      <c r="H114" s="42">
        <v>3.05</v>
      </c>
      <c r="I114" s="42">
        <v>3.97</v>
      </c>
      <c r="J114" s="42">
        <v>47.13</v>
      </c>
      <c r="K114" s="73" t="s">
        <v>40</v>
      </c>
      <c r="L114" s="69"/>
    </row>
    <row r="115" ht="15" spans="1:12">
      <c r="A115" s="23"/>
      <c r="B115" s="24"/>
      <c r="C115" s="25"/>
      <c r="D115" s="28" t="s">
        <v>41</v>
      </c>
      <c r="E115" s="56" t="s">
        <v>118</v>
      </c>
      <c r="F115" s="57">
        <v>200</v>
      </c>
      <c r="G115" s="58">
        <v>2.52</v>
      </c>
      <c r="H115" s="58">
        <v>5.38</v>
      </c>
      <c r="I115" s="58">
        <v>6.92</v>
      </c>
      <c r="J115" s="116">
        <v>115.88</v>
      </c>
      <c r="K115" s="111" t="s">
        <v>119</v>
      </c>
      <c r="L115" s="69"/>
    </row>
    <row r="116" ht="15" spans="1:12">
      <c r="A116" s="23"/>
      <c r="B116" s="24"/>
      <c r="C116" s="25"/>
      <c r="D116" s="28" t="s">
        <v>44</v>
      </c>
      <c r="E116" s="104" t="s">
        <v>120</v>
      </c>
      <c r="F116" s="105">
        <v>110</v>
      </c>
      <c r="G116" s="106">
        <v>8.87</v>
      </c>
      <c r="H116" s="106">
        <v>14.17</v>
      </c>
      <c r="I116" s="106">
        <v>26.9</v>
      </c>
      <c r="J116" s="117">
        <v>197.57</v>
      </c>
      <c r="K116" s="118" t="s">
        <v>121</v>
      </c>
      <c r="L116" s="69"/>
    </row>
    <row r="117" ht="15" spans="1:12">
      <c r="A117" s="23"/>
      <c r="B117" s="24"/>
      <c r="C117" s="25"/>
      <c r="D117" s="28" t="s">
        <v>47</v>
      </c>
      <c r="E117" s="56" t="s">
        <v>122</v>
      </c>
      <c r="F117" s="57">
        <v>150</v>
      </c>
      <c r="G117" s="58">
        <v>8.64</v>
      </c>
      <c r="H117" s="58">
        <v>3.91</v>
      </c>
      <c r="I117" s="58">
        <v>38.85</v>
      </c>
      <c r="J117" s="57">
        <v>225.67</v>
      </c>
      <c r="K117" s="77">
        <v>237</v>
      </c>
      <c r="L117" s="69"/>
    </row>
    <row r="118" ht="15" spans="1:12">
      <c r="A118" s="23"/>
      <c r="B118" s="24"/>
      <c r="C118" s="25"/>
      <c r="D118" s="28" t="s">
        <v>49</v>
      </c>
      <c r="E118" s="56" t="s">
        <v>50</v>
      </c>
      <c r="F118" s="57">
        <v>200</v>
      </c>
      <c r="G118" s="58">
        <v>0.04</v>
      </c>
      <c r="H118" s="58">
        <v>0</v>
      </c>
      <c r="I118" s="58">
        <v>9.3</v>
      </c>
      <c r="J118" s="57">
        <v>35.42</v>
      </c>
      <c r="K118" s="77">
        <v>508</v>
      </c>
      <c r="L118" s="69"/>
    </row>
    <row r="119" ht="15" spans="1:12">
      <c r="A119" s="23"/>
      <c r="B119" s="24"/>
      <c r="C119" s="25"/>
      <c r="D119" s="28" t="s">
        <v>51</v>
      </c>
      <c r="E119" s="56" t="s">
        <v>52</v>
      </c>
      <c r="F119" s="57">
        <v>30</v>
      </c>
      <c r="G119" s="58">
        <v>1.98</v>
      </c>
      <c r="H119" s="58">
        <v>0.27</v>
      </c>
      <c r="I119" s="58">
        <v>11.4</v>
      </c>
      <c r="J119" s="57">
        <v>59.7</v>
      </c>
      <c r="K119" s="77"/>
      <c r="L119" s="69"/>
    </row>
    <row r="120" ht="15" spans="1:12">
      <c r="A120" s="23"/>
      <c r="B120" s="24"/>
      <c r="C120" s="25"/>
      <c r="D120" s="28" t="s">
        <v>53</v>
      </c>
      <c r="E120" s="56" t="s">
        <v>54</v>
      </c>
      <c r="F120" s="57">
        <v>30</v>
      </c>
      <c r="G120" s="58">
        <v>1.98</v>
      </c>
      <c r="H120" s="58">
        <v>0.36</v>
      </c>
      <c r="I120" s="58">
        <v>10.02</v>
      </c>
      <c r="J120" s="57">
        <v>52.2</v>
      </c>
      <c r="K120" s="77"/>
      <c r="L120" s="69"/>
    </row>
    <row r="121" ht="15" spans="1:12">
      <c r="A121" s="32"/>
      <c r="B121" s="33"/>
      <c r="C121" s="34"/>
      <c r="D121" s="35" t="s">
        <v>36</v>
      </c>
      <c r="E121" s="36"/>
      <c r="F121" s="37">
        <f>SUM(F114:F120)</f>
        <v>780</v>
      </c>
      <c r="G121" s="37">
        <f>SUM(G114:G120)</f>
        <v>24.78</v>
      </c>
      <c r="H121" s="37">
        <f>SUM(H114:H120)</f>
        <v>27.14</v>
      </c>
      <c r="I121" s="37">
        <f>SUM(I114:I120)</f>
        <v>107.36</v>
      </c>
      <c r="J121" s="37">
        <f>SUM(J114:J120)</f>
        <v>733.57</v>
      </c>
      <c r="K121" s="72"/>
      <c r="L121" s="37"/>
    </row>
    <row r="122" spans="1:12">
      <c r="A122" s="43">
        <f>A110</f>
        <v>2</v>
      </c>
      <c r="B122" s="44">
        <f>B110</f>
        <v>4</v>
      </c>
      <c r="C122" s="45" t="s">
        <v>55</v>
      </c>
      <c r="D122" s="46"/>
      <c r="E122" s="47"/>
      <c r="F122" s="48">
        <f>F113+F121</f>
        <v>1280</v>
      </c>
      <c r="G122" s="48">
        <f t="shared" ref="G122" si="30">G113+G121</f>
        <v>41.74</v>
      </c>
      <c r="H122" s="48">
        <f t="shared" ref="H122" si="31">H113+H121</f>
        <v>44.72</v>
      </c>
      <c r="I122" s="48">
        <f t="shared" ref="I122" si="32">I113+I121</f>
        <v>187.24</v>
      </c>
      <c r="J122" s="48">
        <f t="shared" ref="J122:L122" si="33">J113+J121</f>
        <v>1268.49</v>
      </c>
      <c r="K122" s="48"/>
      <c r="L122" s="48">
        <f t="shared" si="33"/>
        <v>0</v>
      </c>
    </row>
    <row r="123" ht="15" spans="1:12">
      <c r="A123" s="16">
        <v>2</v>
      </c>
      <c r="B123" s="17">
        <v>5</v>
      </c>
      <c r="C123" s="18" t="s">
        <v>26</v>
      </c>
      <c r="D123" s="19" t="s">
        <v>27</v>
      </c>
      <c r="E123" s="107" t="s">
        <v>123</v>
      </c>
      <c r="F123" s="108">
        <v>200</v>
      </c>
      <c r="G123" s="109">
        <v>15.89</v>
      </c>
      <c r="H123" s="109">
        <v>16.5</v>
      </c>
      <c r="I123" s="109">
        <v>50.98</v>
      </c>
      <c r="J123" s="108">
        <v>396.56</v>
      </c>
      <c r="K123" s="119">
        <v>268</v>
      </c>
      <c r="L123" s="75"/>
    </row>
    <row r="124" ht="15" spans="1:12">
      <c r="A124" s="23"/>
      <c r="B124" s="24"/>
      <c r="C124" s="25"/>
      <c r="D124" s="28" t="s">
        <v>32</v>
      </c>
      <c r="E124" s="56" t="s">
        <v>33</v>
      </c>
      <c r="F124" s="57">
        <v>200</v>
      </c>
      <c r="G124" s="58">
        <v>0.2</v>
      </c>
      <c r="H124" s="58">
        <v>0.06</v>
      </c>
      <c r="I124" s="58">
        <v>7.06</v>
      </c>
      <c r="J124" s="57">
        <v>28.04</v>
      </c>
      <c r="K124" s="77">
        <v>143</v>
      </c>
      <c r="L124" s="76"/>
    </row>
    <row r="125" ht="15" spans="1:12">
      <c r="A125" s="23"/>
      <c r="B125" s="24"/>
      <c r="C125" s="25"/>
      <c r="D125" s="28" t="s">
        <v>70</v>
      </c>
      <c r="E125" s="56" t="s">
        <v>71</v>
      </c>
      <c r="F125" s="62">
        <v>100</v>
      </c>
      <c r="G125" s="63">
        <v>0.4</v>
      </c>
      <c r="H125" s="63">
        <v>0.4</v>
      </c>
      <c r="I125" s="63">
        <v>9.8</v>
      </c>
      <c r="J125" s="84">
        <v>47</v>
      </c>
      <c r="K125" s="120"/>
      <c r="L125" s="76"/>
    </row>
    <row r="126" ht="15.75" customHeight="1" spans="1:12">
      <c r="A126" s="32"/>
      <c r="B126" s="33"/>
      <c r="C126" s="34"/>
      <c r="D126" s="35" t="s">
        <v>36</v>
      </c>
      <c r="E126" s="36"/>
      <c r="F126" s="37">
        <f>SUM(F123:F125)</f>
        <v>500</v>
      </c>
      <c r="G126" s="37">
        <f>SUM(G123:G125)</f>
        <v>16.49</v>
      </c>
      <c r="H126" s="37">
        <f>SUM(H123:H125)</f>
        <v>16.96</v>
      </c>
      <c r="I126" s="37">
        <f>SUM(I123:I125)</f>
        <v>67.84</v>
      </c>
      <c r="J126" s="37">
        <f>SUM(J123:J125)</f>
        <v>471.6</v>
      </c>
      <c r="K126" s="72"/>
      <c r="L126" s="79"/>
    </row>
    <row r="127" ht="15" spans="1:12">
      <c r="A127" s="38">
        <f>A123</f>
        <v>2</v>
      </c>
      <c r="B127" s="39">
        <f>B123</f>
        <v>5</v>
      </c>
      <c r="C127" s="40" t="s">
        <v>37</v>
      </c>
      <c r="D127" s="28" t="s">
        <v>38</v>
      </c>
      <c r="E127" s="41" t="s">
        <v>72</v>
      </c>
      <c r="F127" s="42">
        <v>60</v>
      </c>
      <c r="G127" s="42">
        <v>0.9</v>
      </c>
      <c r="H127" s="42">
        <v>0.06</v>
      </c>
      <c r="I127" s="42">
        <v>5.28</v>
      </c>
      <c r="J127" s="42">
        <v>25.2</v>
      </c>
      <c r="K127" s="73">
        <v>17</v>
      </c>
      <c r="L127" s="76"/>
    </row>
    <row r="128" ht="15" spans="1:12">
      <c r="A128" s="23"/>
      <c r="B128" s="24"/>
      <c r="C128" s="25"/>
      <c r="D128" s="28" t="s">
        <v>41</v>
      </c>
      <c r="E128" s="56" t="s">
        <v>124</v>
      </c>
      <c r="F128" s="57">
        <v>200</v>
      </c>
      <c r="G128" s="58">
        <v>1.9</v>
      </c>
      <c r="H128" s="58">
        <v>4.26</v>
      </c>
      <c r="I128" s="58">
        <v>7</v>
      </c>
      <c r="J128" s="57">
        <v>154.9</v>
      </c>
      <c r="K128" s="77" t="s">
        <v>125</v>
      </c>
      <c r="L128" s="76"/>
    </row>
    <row r="129" ht="15" spans="1:12">
      <c r="A129" s="23"/>
      <c r="B129" s="24"/>
      <c r="C129" s="25"/>
      <c r="D129" s="28" t="s">
        <v>44</v>
      </c>
      <c r="E129" s="56" t="s">
        <v>126</v>
      </c>
      <c r="F129" s="57">
        <v>90</v>
      </c>
      <c r="G129" s="58">
        <v>15.1</v>
      </c>
      <c r="H129" s="58">
        <v>16.59</v>
      </c>
      <c r="I129" s="58">
        <v>41.93</v>
      </c>
      <c r="J129" s="57">
        <v>168.98</v>
      </c>
      <c r="K129" s="77">
        <v>343</v>
      </c>
      <c r="L129" s="76"/>
    </row>
    <row r="130" ht="15" spans="1:12">
      <c r="A130" s="23"/>
      <c r="B130" s="24"/>
      <c r="C130" s="25"/>
      <c r="D130" s="28" t="s">
        <v>47</v>
      </c>
      <c r="E130" s="56" t="s">
        <v>64</v>
      </c>
      <c r="F130" s="57">
        <v>150</v>
      </c>
      <c r="G130" s="58">
        <v>3.26</v>
      </c>
      <c r="H130" s="58">
        <v>2.85</v>
      </c>
      <c r="I130" s="58">
        <v>22.01</v>
      </c>
      <c r="J130" s="57">
        <v>204.3</v>
      </c>
      <c r="K130" s="77">
        <v>312</v>
      </c>
      <c r="L130" s="76"/>
    </row>
    <row r="131" ht="15" spans="1:12">
      <c r="A131" s="23"/>
      <c r="B131" s="24"/>
      <c r="C131" s="25"/>
      <c r="D131" s="28" t="s">
        <v>49</v>
      </c>
      <c r="E131" s="56" t="s">
        <v>65</v>
      </c>
      <c r="F131" s="57">
        <v>200</v>
      </c>
      <c r="G131" s="58">
        <v>0.22</v>
      </c>
      <c r="H131" s="58">
        <v>0.1</v>
      </c>
      <c r="I131" s="58">
        <v>10.12</v>
      </c>
      <c r="J131" s="57">
        <v>41.8</v>
      </c>
      <c r="K131" s="77">
        <v>519</v>
      </c>
      <c r="L131" s="76"/>
    </row>
    <row r="132" ht="15" spans="1:12">
      <c r="A132" s="23"/>
      <c r="B132" s="24"/>
      <c r="C132" s="25"/>
      <c r="D132" s="28" t="s">
        <v>51</v>
      </c>
      <c r="E132" s="56" t="s">
        <v>52</v>
      </c>
      <c r="F132" s="57">
        <v>30</v>
      </c>
      <c r="G132" s="58">
        <v>1.98</v>
      </c>
      <c r="H132" s="58">
        <v>0.27</v>
      </c>
      <c r="I132" s="58">
        <v>11.4</v>
      </c>
      <c r="J132" s="57">
        <v>59.7</v>
      </c>
      <c r="K132" s="77"/>
      <c r="L132" s="76"/>
    </row>
    <row r="133" ht="15" spans="1:12">
      <c r="A133" s="23"/>
      <c r="B133" s="24"/>
      <c r="C133" s="25"/>
      <c r="D133" s="28" t="s">
        <v>53</v>
      </c>
      <c r="E133" s="56" t="s">
        <v>54</v>
      </c>
      <c r="F133" s="57">
        <v>30</v>
      </c>
      <c r="G133" s="58">
        <v>1.98</v>
      </c>
      <c r="H133" s="58">
        <v>0.36</v>
      </c>
      <c r="I133" s="58">
        <v>10.02</v>
      </c>
      <c r="J133" s="57">
        <v>52.2</v>
      </c>
      <c r="K133" s="77"/>
      <c r="L133" s="76"/>
    </row>
    <row r="134" ht="15" spans="1:12">
      <c r="A134" s="32"/>
      <c r="B134" s="33"/>
      <c r="C134" s="34"/>
      <c r="D134" s="35" t="s">
        <v>36</v>
      </c>
      <c r="E134" s="36"/>
      <c r="F134" s="37">
        <f>SUM(F127:F133)</f>
        <v>760</v>
      </c>
      <c r="G134" s="37">
        <f>SUM(G127:G133)</f>
        <v>25.34</v>
      </c>
      <c r="H134" s="37">
        <f>SUM(H127:H133)</f>
        <v>24.49</v>
      </c>
      <c r="I134" s="37">
        <f>SUM(I127:I133)</f>
        <v>107.76</v>
      </c>
      <c r="J134" s="37">
        <f>SUM(J127:J133)</f>
        <v>707.08</v>
      </c>
      <c r="K134" s="72"/>
      <c r="L134" s="79"/>
    </row>
    <row r="135" spans="1:12">
      <c r="A135" s="43">
        <f>A123</f>
        <v>2</v>
      </c>
      <c r="B135" s="44">
        <f>B123</f>
        <v>5</v>
      </c>
      <c r="C135" s="45" t="s">
        <v>55</v>
      </c>
      <c r="D135" s="46"/>
      <c r="E135" s="47"/>
      <c r="F135" s="48">
        <f>F126+F134</f>
        <v>1260</v>
      </c>
      <c r="G135" s="48">
        <f t="shared" ref="G135" si="34">G126+G134</f>
        <v>41.83</v>
      </c>
      <c r="H135" s="48">
        <f t="shared" ref="H135" si="35">H126+H134</f>
        <v>41.45</v>
      </c>
      <c r="I135" s="48">
        <f t="shared" ref="I135" si="36">I126+I134</f>
        <v>175.6</v>
      </c>
      <c r="J135" s="48">
        <f t="shared" ref="J135:L135" si="37">J126+J134</f>
        <v>1178.68</v>
      </c>
      <c r="K135" s="82"/>
      <c r="L135" s="83">
        <f t="shared" si="37"/>
        <v>0</v>
      </c>
    </row>
    <row r="136" spans="1:12">
      <c r="A136" s="121"/>
      <c r="B136" s="122"/>
      <c r="C136" s="123" t="s">
        <v>127</v>
      </c>
      <c r="D136" s="123"/>
      <c r="E136" s="123"/>
      <c r="F136" s="124">
        <f>(F19+F32+F45+F57+F69+F83+F96+F109+F122+F135)/(IF(F19=0,0,1)+IF(F32=0,0,1)+IF(F45=0,0,1)+IF(F57=0,0,1)+IF(F69=0,0,1)+IF(F83=0,0,1)+IF(F96=0,0,1)+IF(F109=0,0,1)+IF(F122=0,0,1)+IF(F135=0,0,1))</f>
        <v>1264</v>
      </c>
      <c r="G136" s="124">
        <f t="shared" ref="G136:J136" si="38">(G19+G32+G45+G57+G69+G83+G96+G109+G122+G135)/(IF(G19=0,0,1)+IF(G32=0,0,1)+IF(G45=0,0,1)+IF(G57=0,0,1)+IF(G69=0,0,1)+IF(G83=0,0,1)+IF(G96=0,0,1)+IF(G109=0,0,1)+IF(G122=0,0,1)+IF(G135=0,0,1))</f>
        <v>42.285</v>
      </c>
      <c r="H136" s="124">
        <f t="shared" si="38"/>
        <v>42.955</v>
      </c>
      <c r="I136" s="124">
        <f t="shared" si="38"/>
        <v>179.589</v>
      </c>
      <c r="J136" s="124">
        <f t="shared" si="38"/>
        <v>1251.806</v>
      </c>
      <c r="K136" s="124"/>
      <c r="L136" s="124" t="e">
        <f t="shared" ref="L136" si="39">(L19+L32+L45+L57+L69+L83+L96+L109+L122+L135)/(IF(L19=0,0,1)+IF(L32=0,0,1)+IF(L45=0,0,1)+IF(L57=0,0,1)+IF(L69=0,0,1)+IF(L83=0,0,1)+IF(L96=0,0,1)+IF(L109=0,0,1)+IF(L122=0,0,1)+IF(L135=0,0,1))</f>
        <v>#DIV/0!</v>
      </c>
    </row>
  </sheetData>
  <mergeCells count="14">
    <mergeCell ref="C1:E1"/>
    <mergeCell ref="H1:K1"/>
    <mergeCell ref="H2:K2"/>
    <mergeCell ref="C19:D19"/>
    <mergeCell ref="C32:D32"/>
    <mergeCell ref="C45:D45"/>
    <mergeCell ref="C57:D57"/>
    <mergeCell ref="C69:D69"/>
    <mergeCell ref="C83:D83"/>
    <mergeCell ref="C96:D96"/>
    <mergeCell ref="C109:D109"/>
    <mergeCell ref="C122:D122"/>
    <mergeCell ref="C135:D135"/>
    <mergeCell ref="C136:E13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2022-05-16T14:23:00Z</dcterms:created>
  <dcterms:modified xsi:type="dcterms:W3CDTF">2025-11-06T13:00:31Z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84D4F238E63A4692960FD21448694DE0_13</vt:lpwstr>
  </property>
  <property fmtid="{D5CDD505-2E9C-101B-9397-08002B2CF9AE}" pid="3" name="KSOProductBuildVer">
    <vt:lpwstr>1049-12.2.0.23155</vt:lpwstr>
  </property>
</Properties>
</file>